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BASKETBOL YILDI GRP ELM 2023-24" sheetId="1" r:id="rId1"/>
    <sheet name="PUANLAMA" sheetId="2" r:id="rId2"/>
    <sheet name="Sayfa1" sheetId="3" r:id="rId3"/>
    <sheet name="Sayfa4" sheetId="4" r:id="rId4"/>
    <sheet name="Sayfa2" sheetId="5" r:id="rId5"/>
    <sheet name="Sayfa5" sheetId="6" r:id="rId6"/>
    <sheet name="Sayfa3" sheetId="7" r:id="rId7"/>
  </sheets>
  <definedNames/>
  <calcPr fullCalcOnLoad="1"/>
</workbook>
</file>

<file path=xl/sharedStrings.xml><?xml version="1.0" encoding="utf-8"?>
<sst xmlns="http://schemas.openxmlformats.org/spreadsheetml/2006/main" count="341" uniqueCount="78">
  <si>
    <t>MİLLİ GÜNLER, OKUL SPORLARI VE KOL ETKİNLİKLERİ KOORDİNASYON ŞUBESİ</t>
  </si>
  <si>
    <t>NO</t>
  </si>
  <si>
    <t>TARİH</t>
  </si>
  <si>
    <t>EVCİ</t>
  </si>
  <si>
    <t>MİSAFİR</t>
  </si>
  <si>
    <t>KATEGORİ</t>
  </si>
  <si>
    <t>YER</t>
  </si>
  <si>
    <t>GURUP</t>
  </si>
  <si>
    <t>SONUÇ</t>
  </si>
  <si>
    <t>SAAT1</t>
  </si>
  <si>
    <t>2023 -2024 EĞİTİM - ÖĞRETİM YILI</t>
  </si>
  <si>
    <t>A GRUBU</t>
  </si>
  <si>
    <t>B GRUBU</t>
  </si>
  <si>
    <t>YILDIZ KIZ</t>
  </si>
  <si>
    <t>YILDIZ ERKEK</t>
  </si>
  <si>
    <t>1.TAKIM</t>
  </si>
  <si>
    <t>2.TAKIM</t>
  </si>
  <si>
    <t>SAAT</t>
  </si>
  <si>
    <t>HAKEM</t>
  </si>
  <si>
    <t>YARI FİNAL</t>
  </si>
  <si>
    <t>ÜÇÜNCÜLÜK</t>
  </si>
  <si>
    <t>FİNAL</t>
  </si>
  <si>
    <t>ASO</t>
  </si>
  <si>
    <t>LEVENT KOL.</t>
  </si>
  <si>
    <t>TEK GRUB</t>
  </si>
  <si>
    <t>LYL</t>
  </si>
  <si>
    <t>2023-2024 EĞİTİM - ÖĞRETİM YILI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</si>
  <si>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</si>
  <si>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</si>
  <si>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</si>
  <si>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</si>
  <si>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</si>
  <si>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</si>
  <si>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</si>
  <si>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</si>
  <si>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</si>
  <si>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</si>
  <si>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 xml:space="preserve"> 3x3 BASKETBOL YILDIZ (KIZ) LİG FİKSTÜRÜ PUAN TABLOSU</t>
  </si>
  <si>
    <t xml:space="preserve"> 3x3 BASKETBOL YILDIZ (ERKEK) LİG FİKSTÜRÜ PUAN TABLOSU</t>
  </si>
  <si>
    <t>3X3 BASKETBOL (YILDIZ)  KIZ-ERKEK GRUP ELEME  ve Y.FİNAL -FİNAL FİKSTÜRÜ</t>
  </si>
  <si>
    <t>İKO(1)</t>
  </si>
  <si>
    <t>İKO(2)</t>
  </si>
  <si>
    <t>LYL(2)</t>
  </si>
  <si>
    <t>LYL(1)</t>
  </si>
  <si>
    <t>CANBULAT ÖZ. ORT.</t>
  </si>
  <si>
    <t>TEK GRUBU</t>
  </si>
  <si>
    <t xml:space="preserve"> 3x3 BASKETBOL GENÇ (KIZ) LİG FİKSTÜRÜ PUAN TABLOSU</t>
  </si>
  <si>
    <t>SSEML(1)</t>
  </si>
  <si>
    <t>SSEML(2)</t>
  </si>
  <si>
    <t xml:space="preserve"> 3x3 BASKETBOL GENÇ (ERKEK) LİG FİKSTÜRÜ PUAN TABLOSU</t>
  </si>
  <si>
    <t>YDK</t>
  </si>
  <si>
    <t>ANAFARTALAR L.</t>
  </si>
  <si>
    <t>BEAL</t>
  </si>
  <si>
    <t>ELL</t>
  </si>
  <si>
    <t>BEAL(1)</t>
  </si>
  <si>
    <t>G/YURT TMK</t>
  </si>
  <si>
    <t>MİLLİ GÜNLER OKUL SPORLARI VE KOL ETKİNLİKLERİ KOORDİNASYON ŞUBESİ</t>
  </si>
  <si>
    <t xml:space="preserve">2023-2024 EĞİTİM-ÖĞRETİM YILI </t>
  </si>
  <si>
    <t>A GURUBU</t>
  </si>
  <si>
    <t>A TAKIMI</t>
  </si>
  <si>
    <t>B TAKIMI</t>
  </si>
  <si>
    <t>A GURUBU GENÇ ERKEK</t>
  </si>
  <si>
    <t>B GURUBU GENÇ ERKEK</t>
  </si>
  <si>
    <t>TEK GURUBU GENÇ KIZ</t>
  </si>
  <si>
    <t>TEK GURUBU YILDIZ ERKEK</t>
  </si>
  <si>
    <t>MERKEZ LEFKOŞA</t>
  </si>
  <si>
    <t>BEAL(2)</t>
  </si>
  <si>
    <t>GENÇ ERKEK</t>
  </si>
  <si>
    <t>ANAFARTALAR L</t>
  </si>
  <si>
    <t>LEVENT KOLEJİ</t>
  </si>
  <si>
    <t>CANBULAT Ö. ORT.</t>
  </si>
  <si>
    <t>GENÇ KIZ</t>
  </si>
  <si>
    <t>LYL (1)</t>
  </si>
  <si>
    <t>B GRUB</t>
  </si>
  <si>
    <t>A1</t>
  </si>
  <si>
    <t>B2</t>
  </si>
  <si>
    <t>B1</t>
  </si>
  <si>
    <t>A2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</si>
</sst>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[$-41F]dd\ mmmm\ yyyy\ dddd"/>
    <numFmt numFmtId="179" formatCode="[$-F800]dddd\,\ mmmm\ dd\,\ yyyy"/>
    <numFmt numFmtId="180" formatCode="[$]d\ mmmm\ yyyy\ dddd"/>
    <numFmt numFmtId="181" formatCode="mmm/yyyy"/>
    <numFmt numFmtId="182" formatCode="[$-41F]d\ mmmm\ yyyy\ dddd"/>
    <numFmt numFmtId="183" formatCode="hh:m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20" fontId="21" fillId="33" borderId="11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20" fontId="21" fillId="34" borderId="11" xfId="0" applyNumberFormat="1" applyFont="1" applyFill="1" applyBorder="1" applyAlignment="1">
      <alignment horizontal="left"/>
    </xf>
    <xf numFmtId="179" fontId="21" fillId="34" borderId="11" xfId="0" applyNumberFormat="1" applyFont="1" applyFill="1" applyBorder="1" applyAlignment="1">
      <alignment horizontal="left"/>
    </xf>
    <xf numFmtId="179" fontId="21" fillId="33" borderId="11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179" fontId="46" fillId="34" borderId="11" xfId="0" applyNumberFormat="1" applyFont="1" applyFill="1" applyBorder="1" applyAlignment="1">
      <alignment horizontal="left"/>
    </xf>
    <xf numFmtId="179" fontId="21" fillId="33" borderId="12" xfId="0" applyNumberFormat="1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179" fontId="47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20" fontId="21" fillId="0" borderId="11" xfId="0" applyNumberFormat="1" applyFont="1" applyBorder="1" applyAlignment="1">
      <alignment horizontal="left"/>
    </xf>
    <xf numFmtId="0" fontId="48" fillId="35" borderId="11" xfId="0" applyFont="1" applyFill="1" applyBorder="1" applyAlignment="1">
      <alignment horizontal="center"/>
    </xf>
    <xf numFmtId="49" fontId="46" fillId="35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left"/>
    </xf>
    <xf numFmtId="20" fontId="46" fillId="35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20" fontId="46" fillId="34" borderId="11" xfId="0" applyNumberFormat="1" applyFont="1" applyFill="1" applyBorder="1" applyAlignment="1">
      <alignment horizontal="left"/>
    </xf>
    <xf numFmtId="49" fontId="46" fillId="34" borderId="11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6" fillId="36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2" fillId="34" borderId="11" xfId="47" applyFont="1" applyFill="1" applyBorder="1" applyProtection="1">
      <alignment/>
      <protection locked="0"/>
    </xf>
    <xf numFmtId="49" fontId="47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1" fillId="34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Protection="1">
      <alignment/>
      <protection locked="0"/>
    </xf>
    <xf numFmtId="0" fontId="2" fillId="0" borderId="0" xfId="47" applyFont="1">
      <alignment/>
      <protection/>
    </xf>
    <xf numFmtId="14" fontId="2" fillId="0" borderId="11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 applyProtection="1">
      <alignment horizontal="center"/>
      <protection locked="0"/>
    </xf>
    <xf numFmtId="183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hidden="1" locked="0"/>
    </xf>
    <xf numFmtId="20" fontId="47" fillId="34" borderId="11" xfId="0" applyNumberFormat="1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179" fontId="47" fillId="34" borderId="11" xfId="0" applyNumberFormat="1" applyFont="1" applyFill="1" applyBorder="1" applyAlignment="1">
      <alignment horizontal="left"/>
    </xf>
    <xf numFmtId="49" fontId="21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34" borderId="12" xfId="0" applyFont="1" applyFill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Okul Telefon List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1476375</xdr:colOff>
      <xdr:row>0</xdr:row>
      <xdr:rowOff>66675</xdr:rowOff>
    </xdr:from>
    <xdr:to>
      <xdr:col>4</xdr:col>
      <xdr:colOff>247650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581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5</xdr:col>
      <xdr:colOff>19050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104775</xdr:rowOff>
    </xdr:from>
    <xdr:to>
      <xdr:col>4</xdr:col>
      <xdr:colOff>571500</xdr:colOff>
      <xdr:row>19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24815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104775</xdr:rowOff>
    </xdr:from>
    <xdr:to>
      <xdr:col>4</xdr:col>
      <xdr:colOff>571500</xdr:colOff>
      <xdr:row>34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839152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45</xdr:row>
      <xdr:rowOff>104775</xdr:rowOff>
    </xdr:from>
    <xdr:to>
      <xdr:col>4</xdr:col>
      <xdr:colOff>571500</xdr:colOff>
      <xdr:row>49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344400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60</xdr:row>
      <xdr:rowOff>104775</xdr:rowOff>
    </xdr:from>
    <xdr:to>
      <xdr:col>4</xdr:col>
      <xdr:colOff>571500</xdr:colOff>
      <xdr:row>64</xdr:row>
      <xdr:rowOff>76200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629727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2266950</xdr:colOff>
      <xdr:row>0</xdr:row>
      <xdr:rowOff>0</xdr:rowOff>
    </xdr:from>
    <xdr:to>
      <xdr:col>5</xdr:col>
      <xdr:colOff>428625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9:I53"/>
  <sheetViews>
    <sheetView tabSelected="1" zoomScale="80" zoomScaleNormal="80" zoomScalePageLayoutView="0" workbookViewId="0" topLeftCell="A7">
      <selection activeCell="A30" sqref="A30:A31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41.7109375" style="0" customWidth="1"/>
    <col min="4" max="4" width="42.140625" style="0" customWidth="1"/>
    <col min="5" max="5" width="15.7109375" style="0" customWidth="1"/>
    <col min="6" max="6" width="10.140625" style="0" customWidth="1"/>
    <col min="7" max="7" width="32.28125" style="0" customWidth="1"/>
    <col min="8" max="8" width="16.00390625" style="0" customWidth="1"/>
    <col min="9" max="9" width="15.7109375" style="0" customWidth="1"/>
  </cols>
  <sheetData>
    <row r="9" spans="1:9" ht="21">
      <c r="A9" s="70" t="s">
        <v>10</v>
      </c>
      <c r="B9" s="70"/>
      <c r="C9" s="70"/>
      <c r="D9" s="70"/>
      <c r="E9" s="70"/>
      <c r="F9" s="70"/>
      <c r="G9" s="70"/>
      <c r="H9" s="70"/>
      <c r="I9" s="70"/>
    </row>
    <row r="10" spans="1:9" ht="21">
      <c r="A10" s="70" t="s">
        <v>0</v>
      </c>
      <c r="B10" s="70"/>
      <c r="C10" s="70"/>
      <c r="D10" s="70"/>
      <c r="E10" s="70"/>
      <c r="F10" s="70"/>
      <c r="G10" s="70"/>
      <c r="H10" s="70"/>
      <c r="I10" s="70"/>
    </row>
    <row r="11" spans="1:9" ht="21">
      <c r="A11" s="70" t="s">
        <v>39</v>
      </c>
      <c r="B11" s="70"/>
      <c r="C11" s="70"/>
      <c r="D11" s="70"/>
      <c r="E11" s="70"/>
      <c r="F11" s="70"/>
      <c r="G11" s="70"/>
      <c r="H11" s="70"/>
      <c r="I11" s="70"/>
    </row>
    <row r="12" spans="1:9" ht="15.75" thickBot="1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9</v>
      </c>
      <c r="G12" s="1" t="s">
        <v>6</v>
      </c>
      <c r="H12" s="1" t="s">
        <v>7</v>
      </c>
      <c r="I12" s="1" t="s">
        <v>8</v>
      </c>
    </row>
    <row r="13" spans="1:9" ht="16.5" thickTop="1">
      <c r="A13" s="10"/>
      <c r="B13" s="15"/>
      <c r="C13" s="11"/>
      <c r="D13" s="11"/>
      <c r="E13" s="2"/>
      <c r="F13" s="3"/>
      <c r="G13" s="2"/>
      <c r="H13" s="2"/>
      <c r="I13" s="12"/>
    </row>
    <row r="14" spans="1:9" ht="34.5" customHeight="1">
      <c r="A14" s="8">
        <v>1</v>
      </c>
      <c r="B14" s="14">
        <v>45427</v>
      </c>
      <c r="C14" s="29" t="s">
        <v>50</v>
      </c>
      <c r="D14" s="29" t="s">
        <v>41</v>
      </c>
      <c r="E14" s="30" t="s">
        <v>13</v>
      </c>
      <c r="F14" s="31">
        <v>0.3958333333333333</v>
      </c>
      <c r="G14" s="30" t="s">
        <v>65</v>
      </c>
      <c r="H14" s="30" t="s">
        <v>24</v>
      </c>
      <c r="I14" s="32"/>
    </row>
    <row r="15" spans="1:9" ht="34.5" customHeight="1">
      <c r="A15" s="8">
        <v>2</v>
      </c>
      <c r="B15" s="14">
        <v>45427</v>
      </c>
      <c r="C15" s="29" t="s">
        <v>47</v>
      </c>
      <c r="D15" s="29" t="s">
        <v>48</v>
      </c>
      <c r="E15" s="30" t="s">
        <v>71</v>
      </c>
      <c r="F15" s="31">
        <v>0.40625</v>
      </c>
      <c r="G15" s="30" t="s">
        <v>65</v>
      </c>
      <c r="H15" s="30" t="s">
        <v>24</v>
      </c>
      <c r="I15" s="13"/>
    </row>
    <row r="16" spans="1:9" ht="34.5" customHeight="1">
      <c r="A16" s="28">
        <v>3</v>
      </c>
      <c r="B16" s="6">
        <v>45427</v>
      </c>
      <c r="C16" s="66" t="s">
        <v>22</v>
      </c>
      <c r="D16" s="66" t="s">
        <v>69</v>
      </c>
      <c r="E16" s="67" t="s">
        <v>14</v>
      </c>
      <c r="F16" s="65">
        <v>0.4166666666666667</v>
      </c>
      <c r="G16" s="4" t="s">
        <v>65</v>
      </c>
      <c r="H16" s="67" t="s">
        <v>24</v>
      </c>
      <c r="I16" s="32"/>
    </row>
    <row r="17" spans="1:9" ht="34.5" customHeight="1">
      <c r="A17" s="28">
        <v>4</v>
      </c>
      <c r="B17" s="6">
        <v>45427</v>
      </c>
      <c r="C17" s="66" t="s">
        <v>68</v>
      </c>
      <c r="D17" s="66" t="s">
        <v>53</v>
      </c>
      <c r="E17" s="4" t="s">
        <v>67</v>
      </c>
      <c r="F17" s="5">
        <v>0.4270833333333333</v>
      </c>
      <c r="G17" s="4" t="s">
        <v>65</v>
      </c>
      <c r="H17" s="4" t="s">
        <v>11</v>
      </c>
      <c r="I17" s="32"/>
    </row>
    <row r="18" spans="1:9" ht="34.5" customHeight="1">
      <c r="A18" s="8">
        <v>5</v>
      </c>
      <c r="B18" s="6">
        <v>45427</v>
      </c>
      <c r="C18" s="9" t="s">
        <v>70</v>
      </c>
      <c r="D18" s="9" t="s">
        <v>25</v>
      </c>
      <c r="E18" s="4" t="s">
        <v>14</v>
      </c>
      <c r="F18" s="5">
        <v>0.4375</v>
      </c>
      <c r="G18" s="4" t="s">
        <v>65</v>
      </c>
      <c r="H18" s="67" t="s">
        <v>24</v>
      </c>
      <c r="I18" s="13"/>
    </row>
    <row r="19" spans="1:9" ht="34.5" customHeight="1">
      <c r="A19" s="8">
        <v>6</v>
      </c>
      <c r="B19" s="6">
        <v>45427</v>
      </c>
      <c r="C19" s="9" t="s">
        <v>66</v>
      </c>
      <c r="D19" s="9" t="s">
        <v>25</v>
      </c>
      <c r="E19" s="4" t="s">
        <v>67</v>
      </c>
      <c r="F19" s="5">
        <v>0.4479166666666667</v>
      </c>
      <c r="G19" s="4" t="s">
        <v>65</v>
      </c>
      <c r="H19" s="4" t="s">
        <v>12</v>
      </c>
      <c r="I19" s="13"/>
    </row>
    <row r="20" spans="1:9" ht="34.5" customHeight="1">
      <c r="A20" s="28">
        <v>7</v>
      </c>
      <c r="B20" s="6">
        <v>45427</v>
      </c>
      <c r="C20" s="66" t="s">
        <v>48</v>
      </c>
      <c r="D20" s="66" t="s">
        <v>55</v>
      </c>
      <c r="E20" s="4" t="s">
        <v>67</v>
      </c>
      <c r="F20" s="65">
        <v>0.4583333333333333</v>
      </c>
      <c r="G20" s="67" t="s">
        <v>65</v>
      </c>
      <c r="H20" s="4" t="s">
        <v>12</v>
      </c>
      <c r="I20" s="32"/>
    </row>
    <row r="21" spans="1:9" ht="34.5" customHeight="1">
      <c r="A21" s="28">
        <v>8</v>
      </c>
      <c r="B21" s="68">
        <v>45427</v>
      </c>
      <c r="C21" s="66" t="s">
        <v>69</v>
      </c>
      <c r="D21" s="66" t="s">
        <v>70</v>
      </c>
      <c r="E21" s="67" t="s">
        <v>14</v>
      </c>
      <c r="F21" s="65">
        <v>0.46875</v>
      </c>
      <c r="G21" s="67" t="s">
        <v>65</v>
      </c>
      <c r="H21" s="67" t="s">
        <v>24</v>
      </c>
      <c r="I21" s="32"/>
    </row>
    <row r="22" spans="1:9" ht="34.5" customHeight="1">
      <c r="A22" s="8">
        <v>9</v>
      </c>
      <c r="B22" s="14">
        <v>45427</v>
      </c>
      <c r="C22" s="29" t="s">
        <v>41</v>
      </c>
      <c r="D22" s="29" t="s">
        <v>72</v>
      </c>
      <c r="E22" s="30" t="s">
        <v>13</v>
      </c>
      <c r="F22" s="31">
        <v>0.4791666666666667</v>
      </c>
      <c r="G22" s="30" t="s">
        <v>65</v>
      </c>
      <c r="H22" s="30" t="s">
        <v>24</v>
      </c>
      <c r="I22" s="13"/>
    </row>
    <row r="23" spans="1:9" ht="34.5" customHeight="1">
      <c r="A23" s="8">
        <v>10</v>
      </c>
      <c r="B23" s="6">
        <v>45427</v>
      </c>
      <c r="C23" s="9" t="s">
        <v>53</v>
      </c>
      <c r="D23" s="9" t="s">
        <v>54</v>
      </c>
      <c r="E23" s="4" t="s">
        <v>67</v>
      </c>
      <c r="F23" s="5">
        <v>0.4895833333333333</v>
      </c>
      <c r="G23" s="4" t="s">
        <v>65</v>
      </c>
      <c r="H23" s="4" t="s">
        <v>11</v>
      </c>
      <c r="I23" s="13"/>
    </row>
    <row r="24" spans="1:9" ht="34.5" customHeight="1">
      <c r="A24" s="8">
        <v>11</v>
      </c>
      <c r="B24" s="6">
        <v>45427</v>
      </c>
      <c r="C24" s="9" t="s">
        <v>47</v>
      </c>
      <c r="D24" s="66" t="s">
        <v>68</v>
      </c>
      <c r="E24" s="4" t="s">
        <v>67</v>
      </c>
      <c r="F24" s="5">
        <v>0.5</v>
      </c>
      <c r="G24" s="4" t="s">
        <v>65</v>
      </c>
      <c r="H24" s="4" t="s">
        <v>11</v>
      </c>
      <c r="I24" s="13"/>
    </row>
    <row r="25" spans="1:9" ht="34.5" customHeight="1">
      <c r="A25" s="28">
        <v>12</v>
      </c>
      <c r="B25" s="6">
        <v>45427</v>
      </c>
      <c r="C25" s="29" t="s">
        <v>50</v>
      </c>
      <c r="D25" s="29" t="s">
        <v>41</v>
      </c>
      <c r="E25" s="30" t="s">
        <v>13</v>
      </c>
      <c r="F25" s="31">
        <v>0.5104166666666666</v>
      </c>
      <c r="G25" s="4" t="s">
        <v>65</v>
      </c>
      <c r="H25" s="30" t="s">
        <v>24</v>
      </c>
      <c r="I25" s="32"/>
    </row>
    <row r="26" spans="1:9" ht="34.5" customHeight="1">
      <c r="A26" s="28">
        <v>13</v>
      </c>
      <c r="B26" s="6">
        <v>45427</v>
      </c>
      <c r="C26" s="29" t="s">
        <v>72</v>
      </c>
      <c r="D26" s="29" t="s">
        <v>40</v>
      </c>
      <c r="E26" s="30" t="s">
        <v>13</v>
      </c>
      <c r="F26" s="31">
        <v>0.5208333333333334</v>
      </c>
      <c r="G26" s="4" t="s">
        <v>65</v>
      </c>
      <c r="H26" s="30" t="s">
        <v>24</v>
      </c>
      <c r="I26" s="32"/>
    </row>
    <row r="27" spans="1:9" ht="34.5" customHeight="1">
      <c r="A27" s="8">
        <v>14</v>
      </c>
      <c r="B27" s="6">
        <v>45427</v>
      </c>
      <c r="C27" s="9" t="s">
        <v>25</v>
      </c>
      <c r="D27" s="66" t="s">
        <v>48</v>
      </c>
      <c r="E27" s="4" t="s">
        <v>67</v>
      </c>
      <c r="F27" s="5">
        <v>0.53125</v>
      </c>
      <c r="G27" s="4" t="s">
        <v>65</v>
      </c>
      <c r="H27" s="4" t="s">
        <v>12</v>
      </c>
      <c r="I27" s="13"/>
    </row>
    <row r="28" spans="1:9" ht="34.5" customHeight="1">
      <c r="A28" s="8">
        <v>15</v>
      </c>
      <c r="B28" s="6">
        <v>45427</v>
      </c>
      <c r="C28" s="66" t="s">
        <v>55</v>
      </c>
      <c r="D28" s="9" t="s">
        <v>66</v>
      </c>
      <c r="E28" s="4" t="s">
        <v>67</v>
      </c>
      <c r="F28" s="5">
        <v>0.5416666666666666</v>
      </c>
      <c r="G28" s="4" t="s">
        <v>65</v>
      </c>
      <c r="H28" s="4" t="s">
        <v>12</v>
      </c>
      <c r="I28" s="13"/>
    </row>
    <row r="29" spans="1:9" ht="34.5" customHeight="1">
      <c r="A29" s="8">
        <v>16</v>
      </c>
      <c r="B29" s="6">
        <v>45427</v>
      </c>
      <c r="C29" s="66" t="s">
        <v>68</v>
      </c>
      <c r="D29" s="9" t="s">
        <v>54</v>
      </c>
      <c r="E29" s="4" t="s">
        <v>67</v>
      </c>
      <c r="F29" s="5">
        <v>0.5520833333333334</v>
      </c>
      <c r="G29" s="4" t="s">
        <v>65</v>
      </c>
      <c r="H29" s="4" t="s">
        <v>11</v>
      </c>
      <c r="I29" s="13"/>
    </row>
    <row r="30" spans="1:9" ht="34.5" customHeight="1">
      <c r="A30" s="79">
        <v>17</v>
      </c>
      <c r="B30" s="6">
        <v>45427</v>
      </c>
      <c r="C30" s="9" t="s">
        <v>47</v>
      </c>
      <c r="D30" s="9" t="s">
        <v>53</v>
      </c>
      <c r="E30" s="4" t="s">
        <v>67</v>
      </c>
      <c r="F30" s="5">
        <v>0.5625</v>
      </c>
      <c r="G30" s="4" t="s">
        <v>65</v>
      </c>
      <c r="H30" s="67" t="s">
        <v>11</v>
      </c>
      <c r="I30" s="32"/>
    </row>
    <row r="31" spans="1:9" ht="34.5" customHeight="1">
      <c r="A31" s="79">
        <v>18</v>
      </c>
      <c r="B31" s="6">
        <v>45427</v>
      </c>
      <c r="C31" s="66" t="s">
        <v>25</v>
      </c>
      <c r="D31" s="66" t="s">
        <v>22</v>
      </c>
      <c r="E31" s="67" t="s">
        <v>14</v>
      </c>
      <c r="F31" s="5">
        <v>0.5729166666666666</v>
      </c>
      <c r="G31" s="4" t="s">
        <v>65</v>
      </c>
      <c r="H31" s="67" t="s">
        <v>24</v>
      </c>
      <c r="I31" s="32"/>
    </row>
    <row r="32" spans="1:9" ht="34.5" customHeight="1">
      <c r="A32" s="79">
        <v>19</v>
      </c>
      <c r="B32" s="68">
        <v>45427</v>
      </c>
      <c r="C32" s="66" t="s">
        <v>54</v>
      </c>
      <c r="D32" s="66" t="s">
        <v>47</v>
      </c>
      <c r="E32" s="67" t="s">
        <v>67</v>
      </c>
      <c r="F32" s="65">
        <v>0.5833333333333334</v>
      </c>
      <c r="G32" s="67" t="s">
        <v>65</v>
      </c>
      <c r="H32" s="67" t="s">
        <v>11</v>
      </c>
      <c r="I32" s="32"/>
    </row>
    <row r="33" spans="1:9" ht="17.25" customHeight="1">
      <c r="A33" s="10"/>
      <c r="B33" s="7"/>
      <c r="C33" s="11"/>
      <c r="D33" s="11"/>
      <c r="E33" s="2"/>
      <c r="F33" s="3"/>
      <c r="G33" s="2"/>
      <c r="H33" s="2"/>
      <c r="I33" s="33"/>
    </row>
    <row r="34" spans="1:9" ht="34.5" customHeight="1">
      <c r="A34" s="8">
        <v>20</v>
      </c>
      <c r="B34" s="14">
        <v>45428</v>
      </c>
      <c r="C34" s="29" t="s">
        <v>40</v>
      </c>
      <c r="D34" s="29" t="s">
        <v>50</v>
      </c>
      <c r="E34" s="30" t="s">
        <v>13</v>
      </c>
      <c r="F34" s="31">
        <v>0.3958333333333333</v>
      </c>
      <c r="G34" s="30" t="s">
        <v>65</v>
      </c>
      <c r="H34" s="30" t="s">
        <v>24</v>
      </c>
      <c r="I34" s="32"/>
    </row>
    <row r="35" spans="1:9" ht="34.5" customHeight="1">
      <c r="A35" s="8">
        <v>21</v>
      </c>
      <c r="B35" s="14">
        <v>45428</v>
      </c>
      <c r="C35" s="29" t="s">
        <v>42</v>
      </c>
      <c r="D35" s="29" t="s">
        <v>43</v>
      </c>
      <c r="E35" s="30" t="s">
        <v>13</v>
      </c>
      <c r="F35" s="31">
        <v>0.40625</v>
      </c>
      <c r="G35" s="30" t="s">
        <v>65</v>
      </c>
      <c r="H35" s="30" t="s">
        <v>24</v>
      </c>
      <c r="I35" s="32"/>
    </row>
    <row r="36" spans="1:9" ht="34.5" customHeight="1">
      <c r="A36" s="8">
        <v>22</v>
      </c>
      <c r="B36" s="14">
        <v>45428</v>
      </c>
      <c r="C36" s="29" t="s">
        <v>25</v>
      </c>
      <c r="D36" s="29" t="s">
        <v>47</v>
      </c>
      <c r="E36" s="30" t="s">
        <v>71</v>
      </c>
      <c r="F36" s="31">
        <v>0.4166666666666667</v>
      </c>
      <c r="G36" s="30" t="s">
        <v>65</v>
      </c>
      <c r="H36" s="30" t="s">
        <v>24</v>
      </c>
      <c r="I36" s="13"/>
    </row>
    <row r="37" spans="1:9" ht="34.5" customHeight="1">
      <c r="A37" s="28">
        <v>23</v>
      </c>
      <c r="B37" s="6">
        <v>45428</v>
      </c>
      <c r="C37" s="9" t="s">
        <v>52</v>
      </c>
      <c r="D37" s="9" t="s">
        <v>47</v>
      </c>
      <c r="E37" s="4" t="s">
        <v>67</v>
      </c>
      <c r="F37" s="5">
        <v>0.4270833333333333</v>
      </c>
      <c r="G37" s="4" t="s">
        <v>65</v>
      </c>
      <c r="H37" s="4" t="s">
        <v>73</v>
      </c>
      <c r="I37" s="13"/>
    </row>
    <row r="38" spans="1:9" ht="34.5" customHeight="1">
      <c r="A38" s="28">
        <v>24</v>
      </c>
      <c r="B38" s="6">
        <v>45428</v>
      </c>
      <c r="C38" s="66" t="s">
        <v>55</v>
      </c>
      <c r="D38" s="9" t="s">
        <v>25</v>
      </c>
      <c r="E38" s="4" t="s">
        <v>67</v>
      </c>
      <c r="F38" s="5">
        <v>0.46875</v>
      </c>
      <c r="G38" s="4" t="s">
        <v>65</v>
      </c>
      <c r="H38" s="30" t="s">
        <v>24</v>
      </c>
      <c r="I38" s="32"/>
    </row>
    <row r="39" spans="1:9" ht="34.5" customHeight="1">
      <c r="A39" s="28">
        <v>25</v>
      </c>
      <c r="B39" s="14">
        <v>45428</v>
      </c>
      <c r="C39" s="29" t="s">
        <v>41</v>
      </c>
      <c r="D39" s="29" t="s">
        <v>40</v>
      </c>
      <c r="E39" s="30" t="s">
        <v>13</v>
      </c>
      <c r="F39" s="31">
        <v>0.4791666666666667</v>
      </c>
      <c r="G39" s="30" t="s">
        <v>65</v>
      </c>
      <c r="H39" s="30" t="s">
        <v>11</v>
      </c>
      <c r="I39" s="32"/>
    </row>
    <row r="40" spans="1:9" ht="34.5" customHeight="1">
      <c r="A40" s="28">
        <v>26</v>
      </c>
      <c r="B40" s="14">
        <v>45428</v>
      </c>
      <c r="C40" s="29" t="s">
        <v>50</v>
      </c>
      <c r="D40" s="29" t="s">
        <v>42</v>
      </c>
      <c r="E40" s="30" t="s">
        <v>13</v>
      </c>
      <c r="F40" s="31">
        <v>0.4895833333333333</v>
      </c>
      <c r="G40" s="30" t="s">
        <v>65</v>
      </c>
      <c r="H40" s="30" t="s">
        <v>11</v>
      </c>
      <c r="I40" s="13"/>
    </row>
    <row r="41" spans="1:9" ht="34.5" customHeight="1">
      <c r="A41" s="8">
        <v>27</v>
      </c>
      <c r="B41" s="6">
        <v>45428</v>
      </c>
      <c r="C41" s="9" t="s">
        <v>22</v>
      </c>
      <c r="D41" s="9" t="s">
        <v>70</v>
      </c>
      <c r="E41" s="4" t="s">
        <v>14</v>
      </c>
      <c r="F41" s="5">
        <v>0.5</v>
      </c>
      <c r="G41" s="4" t="s">
        <v>65</v>
      </c>
      <c r="H41" s="4" t="s">
        <v>24</v>
      </c>
      <c r="I41" s="13"/>
    </row>
    <row r="42" spans="1:9" ht="34.5" customHeight="1">
      <c r="A42" s="8">
        <v>28</v>
      </c>
      <c r="B42" s="6">
        <v>45428</v>
      </c>
      <c r="C42" s="9" t="s">
        <v>25</v>
      </c>
      <c r="D42" s="9" t="s">
        <v>69</v>
      </c>
      <c r="E42" s="4" t="s">
        <v>14</v>
      </c>
      <c r="F42" s="5">
        <v>0.5104166666666666</v>
      </c>
      <c r="G42" s="4" t="s">
        <v>65</v>
      </c>
      <c r="H42" s="4" t="s">
        <v>24</v>
      </c>
      <c r="I42" s="32"/>
    </row>
    <row r="43" spans="1:9" ht="34.5" customHeight="1">
      <c r="A43" s="8">
        <v>29</v>
      </c>
      <c r="B43" s="14">
        <v>45428</v>
      </c>
      <c r="C43" s="29" t="s">
        <v>48</v>
      </c>
      <c r="D43" s="29" t="s">
        <v>25</v>
      </c>
      <c r="E43" s="30" t="s">
        <v>71</v>
      </c>
      <c r="F43" s="31">
        <v>0.5208333333333334</v>
      </c>
      <c r="G43" s="30" t="s">
        <v>65</v>
      </c>
      <c r="H43" s="30" t="s">
        <v>24</v>
      </c>
      <c r="I43" s="13"/>
    </row>
    <row r="44" spans="1:9" ht="34.5" customHeight="1">
      <c r="A44" s="28">
        <v>30</v>
      </c>
      <c r="B44" s="14">
        <v>45428</v>
      </c>
      <c r="C44" s="29" t="s">
        <v>43</v>
      </c>
      <c r="D44" s="29" t="s">
        <v>50</v>
      </c>
      <c r="E44" s="30" t="s">
        <v>13</v>
      </c>
      <c r="F44" s="31">
        <v>0.53125</v>
      </c>
      <c r="G44" s="30" t="s">
        <v>65</v>
      </c>
      <c r="H44" s="30" t="s">
        <v>24</v>
      </c>
      <c r="I44" s="13"/>
    </row>
    <row r="45" spans="1:9" ht="34.5" customHeight="1">
      <c r="A45" s="28">
        <v>31</v>
      </c>
      <c r="B45" s="14">
        <v>45428</v>
      </c>
      <c r="C45" s="29" t="s">
        <v>42</v>
      </c>
      <c r="D45" s="29" t="s">
        <v>41</v>
      </c>
      <c r="E45" s="30" t="s">
        <v>13</v>
      </c>
      <c r="F45" s="31">
        <v>0.5416666666666666</v>
      </c>
      <c r="G45" s="30" t="s">
        <v>65</v>
      </c>
      <c r="H45" s="30" t="s">
        <v>24</v>
      </c>
      <c r="I45" s="32"/>
    </row>
    <row r="46" spans="1:9" ht="17.25" customHeight="1">
      <c r="A46" s="10"/>
      <c r="B46" s="7"/>
      <c r="C46" s="11"/>
      <c r="D46" s="11"/>
      <c r="E46" s="2"/>
      <c r="F46" s="3"/>
      <c r="G46" s="2"/>
      <c r="H46" s="2"/>
      <c r="I46" s="33"/>
    </row>
    <row r="47" spans="1:9" ht="15">
      <c r="A47" s="16" t="s">
        <v>1</v>
      </c>
      <c r="B47" s="16" t="s">
        <v>2</v>
      </c>
      <c r="C47" s="16" t="s">
        <v>15</v>
      </c>
      <c r="D47" s="16" t="s">
        <v>16</v>
      </c>
      <c r="E47" s="16" t="s">
        <v>5</v>
      </c>
      <c r="F47" s="16" t="s">
        <v>17</v>
      </c>
      <c r="G47" s="16" t="s">
        <v>6</v>
      </c>
      <c r="H47" s="16" t="s">
        <v>8</v>
      </c>
      <c r="I47" s="16" t="s">
        <v>18</v>
      </c>
    </row>
    <row r="48" spans="1:9" ht="34.5" customHeight="1">
      <c r="A48" s="44">
        <v>27</v>
      </c>
      <c r="B48" s="6">
        <v>45428</v>
      </c>
      <c r="C48" s="19" t="s">
        <v>74</v>
      </c>
      <c r="D48" s="19" t="s">
        <v>75</v>
      </c>
      <c r="E48" s="19" t="s">
        <v>67</v>
      </c>
      <c r="F48" s="21">
        <v>0.5520833333333334</v>
      </c>
      <c r="G48" s="4" t="s">
        <v>65</v>
      </c>
      <c r="H48" s="69"/>
      <c r="I48" s="19" t="s">
        <v>19</v>
      </c>
    </row>
    <row r="49" spans="1:9" ht="34.5" customHeight="1">
      <c r="A49" s="44">
        <v>28</v>
      </c>
      <c r="B49" s="6">
        <v>45428</v>
      </c>
      <c r="C49" s="19" t="s">
        <v>76</v>
      </c>
      <c r="D49" s="19" t="s">
        <v>77</v>
      </c>
      <c r="E49" s="19" t="s">
        <v>67</v>
      </c>
      <c r="F49" s="21">
        <v>0.5625</v>
      </c>
      <c r="G49" s="4" t="s">
        <v>65</v>
      </c>
      <c r="H49" s="69"/>
      <c r="I49" s="19" t="s">
        <v>19</v>
      </c>
    </row>
    <row r="50" spans="1:9" ht="34.5" customHeight="1">
      <c r="A50" s="17">
        <v>29</v>
      </c>
      <c r="B50" s="18">
        <v>45365</v>
      </c>
      <c r="C50" s="19"/>
      <c r="D50" s="19"/>
      <c r="E50" s="19" t="s">
        <v>67</v>
      </c>
      <c r="F50" s="21">
        <v>0.5729166666666666</v>
      </c>
      <c r="G50" s="4" t="s">
        <v>65</v>
      </c>
      <c r="H50" s="43"/>
      <c r="I50" s="20" t="s">
        <v>20</v>
      </c>
    </row>
    <row r="51" spans="1:9" ht="34.5" customHeight="1">
      <c r="A51" s="17">
        <v>30</v>
      </c>
      <c r="B51" s="18">
        <v>45365</v>
      </c>
      <c r="C51" s="19"/>
      <c r="D51" s="19"/>
      <c r="E51" s="19" t="s">
        <v>67</v>
      </c>
      <c r="F51" s="21">
        <v>0.5833333333333334</v>
      </c>
      <c r="G51" s="4" t="s">
        <v>65</v>
      </c>
      <c r="H51" s="43"/>
      <c r="I51" s="20" t="s">
        <v>21</v>
      </c>
    </row>
    <row r="52" spans="1:9" ht="34.5" customHeight="1">
      <c r="A52" s="22"/>
      <c r="B52" s="23"/>
      <c r="C52" s="24"/>
      <c r="D52" s="24"/>
      <c r="E52" s="24"/>
      <c r="F52" s="25"/>
      <c r="G52" s="25"/>
      <c r="H52" s="26"/>
      <c r="I52" s="27"/>
    </row>
    <row r="53" ht="34.5" customHeight="1">
      <c r="G53" s="45"/>
    </row>
    <row r="54" ht="34.5" customHeight="1"/>
    <row r="55" ht="34.5" customHeight="1"/>
    <row r="56" ht="10.5" customHeight="1"/>
  </sheetData>
  <sheetProtection/>
  <mergeCells count="3">
    <mergeCell ref="A9:I9"/>
    <mergeCell ref="A10:I10"/>
    <mergeCell ref="A11:I11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74"/>
  <sheetViews>
    <sheetView zoomScalePageLayoutView="0" workbookViewId="0" topLeftCell="A16">
      <selection activeCell="B26" sqref="B26:B28"/>
    </sheetView>
  </sheetViews>
  <sheetFormatPr defaultColWidth="9.140625" defaultRowHeight="15"/>
  <cols>
    <col min="2" max="2" width="30.8515625" style="0" bestFit="1" customWidth="1"/>
  </cols>
  <sheetData>
    <row r="6" spans="1:10" ht="18.75">
      <c r="A6" s="71" t="s">
        <v>26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8.75">
      <c r="A7" s="71" t="s">
        <v>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8.75">
      <c r="A8" s="72" t="s">
        <v>37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18.75">
      <c r="A9" s="74" t="s">
        <v>24</v>
      </c>
      <c r="B9" s="75"/>
      <c r="C9" s="75"/>
      <c r="D9" s="75"/>
      <c r="E9" s="75"/>
      <c r="F9" s="75"/>
      <c r="G9" s="75"/>
      <c r="H9" s="75"/>
      <c r="I9" s="75"/>
      <c r="J9" s="76"/>
    </row>
    <row r="10" spans="1:10" ht="26.25">
      <c r="A10" s="34" t="s">
        <v>27</v>
      </c>
      <c r="B10" s="35" t="s">
        <v>28</v>
      </c>
      <c r="C10" s="35" t="s">
        <v>29</v>
      </c>
      <c r="D10" s="35" t="s">
        <v>30</v>
      </c>
      <c r="E10" s="35" t="s">
        <v>31</v>
      </c>
      <c r="F10" s="35" t="s">
        <v>32</v>
      </c>
      <c r="G10" s="35" t="s">
        <v>33</v>
      </c>
      <c r="H10" s="35" t="s">
        <v>34</v>
      </c>
      <c r="I10" s="35" t="s">
        <v>35</v>
      </c>
      <c r="J10" s="36" t="s">
        <v>36</v>
      </c>
    </row>
    <row r="11" spans="1:10" ht="30" customHeight="1">
      <c r="A11" s="41">
        <v>1</v>
      </c>
      <c r="B11" s="42" t="s">
        <v>40</v>
      </c>
      <c r="C11" s="40"/>
      <c r="D11" s="40"/>
      <c r="E11" s="40"/>
      <c r="F11" s="40"/>
      <c r="G11" s="40"/>
      <c r="H11" s="40"/>
      <c r="I11" s="37">
        <f>(D11*2)+(E11*0)+(F11*1)</f>
        <v>0</v>
      </c>
      <c r="J11" s="37">
        <f>G11-H11</f>
        <v>0</v>
      </c>
    </row>
    <row r="12" spans="1:10" ht="30" customHeight="1">
      <c r="A12" s="41">
        <v>2</v>
      </c>
      <c r="B12" s="42" t="s">
        <v>43</v>
      </c>
      <c r="C12" s="40"/>
      <c r="D12" s="40"/>
      <c r="E12" s="40"/>
      <c r="F12" s="40"/>
      <c r="G12" s="40"/>
      <c r="H12" s="40"/>
      <c r="I12" s="37">
        <f>(D12*2)+(E12*0)+(F12*1)</f>
        <v>0</v>
      </c>
      <c r="J12" s="37">
        <f>G12-H12</f>
        <v>0</v>
      </c>
    </row>
    <row r="13" spans="1:10" ht="30" customHeight="1">
      <c r="A13" s="41">
        <v>3</v>
      </c>
      <c r="B13" s="42" t="s">
        <v>41</v>
      </c>
      <c r="C13" s="40"/>
      <c r="D13" s="40"/>
      <c r="E13" s="40"/>
      <c r="F13" s="40"/>
      <c r="G13" s="40"/>
      <c r="H13" s="40"/>
      <c r="I13" s="37">
        <f>(D13*2)+(E13*0)+(F13*1)</f>
        <v>0</v>
      </c>
      <c r="J13" s="37">
        <f>G13-H13</f>
        <v>0</v>
      </c>
    </row>
    <row r="14" spans="1:10" ht="30" customHeight="1">
      <c r="A14" s="41">
        <v>4</v>
      </c>
      <c r="B14" s="42" t="s">
        <v>42</v>
      </c>
      <c r="C14" s="40"/>
      <c r="D14" s="40"/>
      <c r="E14" s="40"/>
      <c r="F14" s="40"/>
      <c r="G14" s="40"/>
      <c r="H14" s="40"/>
      <c r="I14" s="37">
        <f>(D14*2)+(E14*0)+(F14*1)</f>
        <v>0</v>
      </c>
      <c r="J14" s="37">
        <f>G14-H14</f>
        <v>0</v>
      </c>
    </row>
    <row r="15" spans="1:10" ht="30" customHeight="1">
      <c r="A15" s="41">
        <v>5</v>
      </c>
      <c r="B15" s="42" t="s">
        <v>50</v>
      </c>
      <c r="C15" s="40"/>
      <c r="D15" s="40"/>
      <c r="E15" s="40"/>
      <c r="F15" s="40"/>
      <c r="G15" s="40"/>
      <c r="H15" s="40"/>
      <c r="I15" s="37">
        <f>(D15*2)+(E15*0)+(F15*1)</f>
        <v>0</v>
      </c>
      <c r="J15" s="37">
        <f>G15-H15</f>
        <v>0</v>
      </c>
    </row>
    <row r="21" spans="1:10" ht="18.75">
      <c r="A21" s="71" t="s">
        <v>26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8.75">
      <c r="A22" s="71" t="s">
        <v>0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8.75">
      <c r="A23" s="72" t="s">
        <v>38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18.75">
      <c r="A24" s="73" t="s">
        <v>45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26.25">
      <c r="A25" s="34" t="s">
        <v>27</v>
      </c>
      <c r="B25" s="35" t="s">
        <v>28</v>
      </c>
      <c r="C25" s="35" t="s">
        <v>29</v>
      </c>
      <c r="D25" s="35" t="s">
        <v>30</v>
      </c>
      <c r="E25" s="35" t="s">
        <v>31</v>
      </c>
      <c r="F25" s="35" t="s">
        <v>32</v>
      </c>
      <c r="G25" s="35" t="s">
        <v>33</v>
      </c>
      <c r="H25" s="35" t="s">
        <v>34</v>
      </c>
      <c r="I25" s="35" t="s">
        <v>35</v>
      </c>
      <c r="J25" s="36" t="s">
        <v>36</v>
      </c>
    </row>
    <row r="26" spans="1:10" ht="30" customHeight="1">
      <c r="A26" s="41">
        <v>1</v>
      </c>
      <c r="B26" s="42" t="s">
        <v>25</v>
      </c>
      <c r="C26" s="40"/>
      <c r="D26" s="40"/>
      <c r="E26" s="40"/>
      <c r="F26" s="40"/>
      <c r="G26" s="40"/>
      <c r="H26" s="40"/>
      <c r="I26" s="39">
        <f>(D26*2)+(E26*0)+(F26*1)</f>
        <v>0</v>
      </c>
      <c r="J26" s="38">
        <f>G26-H26</f>
        <v>0</v>
      </c>
    </row>
    <row r="27" spans="1:10" ht="30" customHeight="1">
      <c r="A27" s="41">
        <v>2</v>
      </c>
      <c r="B27" s="42" t="s">
        <v>44</v>
      </c>
      <c r="C27" s="40"/>
      <c r="D27" s="40"/>
      <c r="E27" s="40"/>
      <c r="F27" s="40"/>
      <c r="G27" s="40"/>
      <c r="H27" s="40"/>
      <c r="I27" s="39">
        <f>(D27*2)+(E27*0)+(F27*1)</f>
        <v>0</v>
      </c>
      <c r="J27" s="38">
        <f>G27-H27</f>
        <v>0</v>
      </c>
    </row>
    <row r="28" spans="1:10" ht="30" customHeight="1">
      <c r="A28" s="41">
        <v>3</v>
      </c>
      <c r="B28" s="42" t="s">
        <v>22</v>
      </c>
      <c r="C28" s="40"/>
      <c r="D28" s="40"/>
      <c r="E28" s="40"/>
      <c r="F28" s="40"/>
      <c r="G28" s="40"/>
      <c r="H28" s="40"/>
      <c r="I28" s="39">
        <f>(D28*2)+(E28*0)+(F28*1)</f>
        <v>0</v>
      </c>
      <c r="J28" s="38">
        <f>G28-H28</f>
        <v>0</v>
      </c>
    </row>
    <row r="29" spans="1:10" ht="30" customHeight="1">
      <c r="A29" s="41">
        <v>4</v>
      </c>
      <c r="B29" s="42"/>
      <c r="C29" s="40"/>
      <c r="D29" s="40"/>
      <c r="E29" s="40"/>
      <c r="F29" s="40"/>
      <c r="G29" s="40"/>
      <c r="H29" s="40"/>
      <c r="I29" s="39">
        <f>(D29*2)+(E29*0)+(F29*1)</f>
        <v>0</v>
      </c>
      <c r="J29" s="38">
        <f>G29-H29</f>
        <v>0</v>
      </c>
    </row>
    <row r="30" spans="1:10" ht="30" customHeight="1">
      <c r="A30" s="41">
        <v>5</v>
      </c>
      <c r="B30" s="42"/>
      <c r="C30" s="40"/>
      <c r="D30" s="40"/>
      <c r="E30" s="40"/>
      <c r="F30" s="40"/>
      <c r="G30" s="40"/>
      <c r="H30" s="40"/>
      <c r="I30" s="39">
        <f>(D30*2)+(E30*0)+(F30*1)</f>
        <v>0</v>
      </c>
      <c r="J30" s="38">
        <f>G30-H30</f>
        <v>0</v>
      </c>
    </row>
    <row r="36" spans="1:10" ht="18.75">
      <c r="A36" s="71" t="s">
        <v>26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18.75">
      <c r="A37" s="71" t="s">
        <v>0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8.75">
      <c r="A38" s="72" t="s">
        <v>46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8.75">
      <c r="A39" s="73" t="s">
        <v>45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26.25">
      <c r="A40" s="34" t="s">
        <v>27</v>
      </c>
      <c r="B40" s="35" t="s">
        <v>28</v>
      </c>
      <c r="C40" s="35" t="s">
        <v>29</v>
      </c>
      <c r="D40" s="35" t="s">
        <v>30</v>
      </c>
      <c r="E40" s="35" t="s">
        <v>31</v>
      </c>
      <c r="F40" s="35" t="s">
        <v>32</v>
      </c>
      <c r="G40" s="35" t="s">
        <v>33</v>
      </c>
      <c r="H40" s="35" t="s">
        <v>34</v>
      </c>
      <c r="I40" s="35" t="s">
        <v>35</v>
      </c>
      <c r="J40" s="36" t="s">
        <v>36</v>
      </c>
    </row>
    <row r="41" spans="1:10" ht="30" customHeight="1">
      <c r="A41" s="41">
        <v>1</v>
      </c>
      <c r="B41" s="42" t="s">
        <v>47</v>
      </c>
      <c r="C41" s="40"/>
      <c r="D41" s="40"/>
      <c r="E41" s="40"/>
      <c r="F41" s="40"/>
      <c r="G41" s="40"/>
      <c r="H41" s="40"/>
      <c r="I41" s="39">
        <f>(D41*2)+(E41*0)+(F41*1)</f>
        <v>0</v>
      </c>
      <c r="J41" s="38">
        <f>G41-H41</f>
        <v>0</v>
      </c>
    </row>
    <row r="42" spans="1:10" ht="30" customHeight="1">
      <c r="A42" s="41">
        <v>2</v>
      </c>
      <c r="B42" s="42" t="s">
        <v>48</v>
      </c>
      <c r="C42" s="40"/>
      <c r="D42" s="40"/>
      <c r="E42" s="40"/>
      <c r="F42" s="40"/>
      <c r="G42" s="40"/>
      <c r="H42" s="40"/>
      <c r="I42" s="39">
        <f>(D42*2)+(E42*0)+(F42*1)</f>
        <v>0</v>
      </c>
      <c r="J42" s="38">
        <f>G42-H42</f>
        <v>0</v>
      </c>
    </row>
    <row r="43" spans="1:10" ht="30" customHeight="1">
      <c r="A43" s="41">
        <v>3</v>
      </c>
      <c r="B43" s="42" t="s">
        <v>25</v>
      </c>
      <c r="C43" s="40"/>
      <c r="D43" s="40"/>
      <c r="E43" s="40"/>
      <c r="F43" s="40"/>
      <c r="G43" s="40"/>
      <c r="H43" s="40"/>
      <c r="I43" s="39">
        <f>(D43*2)+(E43*0)+(F43*1)</f>
        <v>0</v>
      </c>
      <c r="J43" s="38">
        <f>G43-H43</f>
        <v>0</v>
      </c>
    </row>
    <row r="44" spans="1:10" ht="30" customHeight="1">
      <c r="A44" s="41">
        <v>4</v>
      </c>
      <c r="B44" s="42"/>
      <c r="C44" s="40"/>
      <c r="D44" s="40"/>
      <c r="E44" s="40"/>
      <c r="F44" s="40"/>
      <c r="G44" s="40"/>
      <c r="H44" s="40"/>
      <c r="I44" s="39">
        <f>(D44*2)+(E44*0)+(F44*1)</f>
        <v>0</v>
      </c>
      <c r="J44" s="38">
        <f>G44-H44</f>
        <v>0</v>
      </c>
    </row>
    <row r="51" spans="1:10" ht="18.75">
      <c r="A51" s="71" t="s">
        <v>26</v>
      </c>
      <c r="B51" s="71"/>
      <c r="C51" s="71"/>
      <c r="D51" s="71"/>
      <c r="E51" s="71"/>
      <c r="F51" s="71"/>
      <c r="G51" s="71"/>
      <c r="H51" s="71"/>
      <c r="I51" s="71"/>
      <c r="J51" s="71"/>
    </row>
    <row r="52" spans="1:10" ht="18.75">
      <c r="A52" s="71" t="s">
        <v>0</v>
      </c>
      <c r="B52" s="71"/>
      <c r="C52" s="71"/>
      <c r="D52" s="71"/>
      <c r="E52" s="71"/>
      <c r="F52" s="71"/>
      <c r="G52" s="71"/>
      <c r="H52" s="71"/>
      <c r="I52" s="71"/>
      <c r="J52" s="71"/>
    </row>
    <row r="53" spans="1:10" ht="18.75">
      <c r="A53" s="72" t="s">
        <v>49</v>
      </c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8.75">
      <c r="A54" s="73" t="s">
        <v>11</v>
      </c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26.25">
      <c r="A55" s="34" t="s">
        <v>27</v>
      </c>
      <c r="B55" s="35" t="s">
        <v>28</v>
      </c>
      <c r="C55" s="35" t="s">
        <v>29</v>
      </c>
      <c r="D55" s="35" t="s">
        <v>30</v>
      </c>
      <c r="E55" s="35" t="s">
        <v>31</v>
      </c>
      <c r="F55" s="35" t="s">
        <v>32</v>
      </c>
      <c r="G55" s="35" t="s">
        <v>33</v>
      </c>
      <c r="H55" s="35" t="s">
        <v>34</v>
      </c>
      <c r="I55" s="35" t="s">
        <v>35</v>
      </c>
      <c r="J55" s="36" t="s">
        <v>36</v>
      </c>
    </row>
    <row r="56" spans="1:10" ht="30" customHeight="1">
      <c r="A56" s="41">
        <v>1</v>
      </c>
      <c r="B56" s="42" t="s">
        <v>51</v>
      </c>
      <c r="C56" s="40"/>
      <c r="D56" s="40"/>
      <c r="E56" s="40"/>
      <c r="F56" s="40"/>
      <c r="G56" s="40"/>
      <c r="H56" s="40"/>
      <c r="I56" s="39">
        <f>(D56*2)+(E56*0)+(F56*1)</f>
        <v>0</v>
      </c>
      <c r="J56" s="38">
        <f>G56-H56</f>
        <v>0</v>
      </c>
    </row>
    <row r="57" spans="1:10" ht="30" customHeight="1">
      <c r="A57" s="41">
        <v>2</v>
      </c>
      <c r="B57" s="42" t="s">
        <v>54</v>
      </c>
      <c r="C57" s="40"/>
      <c r="D57" s="40"/>
      <c r="E57" s="40"/>
      <c r="F57" s="40"/>
      <c r="G57" s="40"/>
      <c r="H57" s="40"/>
      <c r="I57" s="39">
        <f>(D57*2)+(E57*0)+(F57*1)</f>
        <v>0</v>
      </c>
      <c r="J57" s="38">
        <f>G57-H57</f>
        <v>0</v>
      </c>
    </row>
    <row r="58" spans="1:10" ht="30" customHeight="1">
      <c r="A58" s="41">
        <v>3</v>
      </c>
      <c r="B58" s="42" t="s">
        <v>47</v>
      </c>
      <c r="C58" s="40"/>
      <c r="D58" s="40"/>
      <c r="E58" s="40"/>
      <c r="F58" s="40"/>
      <c r="G58" s="40"/>
      <c r="H58" s="40"/>
      <c r="I58" s="39">
        <f>(D58*2)+(E58*0)+(F58*1)</f>
        <v>0</v>
      </c>
      <c r="J58" s="38">
        <f>G58-H58</f>
        <v>0</v>
      </c>
    </row>
    <row r="59" spans="1:10" ht="30" customHeight="1">
      <c r="A59" s="41">
        <v>4</v>
      </c>
      <c r="B59" s="42" t="s">
        <v>53</v>
      </c>
      <c r="C59" s="40"/>
      <c r="D59" s="40"/>
      <c r="E59" s="40"/>
      <c r="F59" s="40"/>
      <c r="G59" s="40"/>
      <c r="H59" s="40"/>
      <c r="I59" s="39">
        <f>(D59*2)+(E59*0)+(F59*1)</f>
        <v>0</v>
      </c>
      <c r="J59" s="38">
        <f>G59-H59</f>
        <v>0</v>
      </c>
    </row>
    <row r="66" spans="1:10" ht="18.75">
      <c r="A66" s="71" t="s">
        <v>26</v>
      </c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18.75">
      <c r="A67" s="71" t="s">
        <v>0</v>
      </c>
      <c r="B67" s="71"/>
      <c r="C67" s="71"/>
      <c r="D67" s="71"/>
      <c r="E67" s="71"/>
      <c r="F67" s="71"/>
      <c r="G67" s="71"/>
      <c r="H67" s="71"/>
      <c r="I67" s="71"/>
      <c r="J67" s="71"/>
    </row>
    <row r="68" spans="1:10" ht="18.75">
      <c r="A68" s="72" t="s">
        <v>49</v>
      </c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18.75">
      <c r="A69" s="73" t="s">
        <v>12</v>
      </c>
      <c r="B69" s="73"/>
      <c r="C69" s="73"/>
      <c r="D69" s="73"/>
      <c r="E69" s="73"/>
      <c r="F69" s="73"/>
      <c r="G69" s="73"/>
      <c r="H69" s="73"/>
      <c r="I69" s="73"/>
      <c r="J69" s="73"/>
    </row>
    <row r="70" spans="1:10" ht="26.25">
      <c r="A70" s="34" t="s">
        <v>27</v>
      </c>
      <c r="B70" s="35" t="s">
        <v>28</v>
      </c>
      <c r="C70" s="35" t="s">
        <v>29</v>
      </c>
      <c r="D70" s="35" t="s">
        <v>30</v>
      </c>
      <c r="E70" s="35" t="s">
        <v>31</v>
      </c>
      <c r="F70" s="35" t="s">
        <v>32</v>
      </c>
      <c r="G70" s="35" t="s">
        <v>33</v>
      </c>
      <c r="H70" s="35" t="s">
        <v>34</v>
      </c>
      <c r="I70" s="35" t="s">
        <v>35</v>
      </c>
      <c r="J70" s="36" t="s">
        <v>36</v>
      </c>
    </row>
    <row r="71" spans="1:10" ht="30" customHeight="1">
      <c r="A71" s="41">
        <v>1</v>
      </c>
      <c r="B71" s="42" t="s">
        <v>52</v>
      </c>
      <c r="C71" s="40"/>
      <c r="D71" s="40"/>
      <c r="E71" s="40"/>
      <c r="F71" s="40"/>
      <c r="G71" s="40"/>
      <c r="H71" s="40"/>
      <c r="I71" s="39">
        <f>(D71*2)+(E71*0)+(F71*1)</f>
        <v>0</v>
      </c>
      <c r="J71" s="38">
        <f>G71-H71</f>
        <v>0</v>
      </c>
    </row>
    <row r="72" spans="1:10" ht="30" customHeight="1">
      <c r="A72" s="41">
        <v>2</v>
      </c>
      <c r="B72" s="42" t="s">
        <v>48</v>
      </c>
      <c r="C72" s="40"/>
      <c r="D72" s="40"/>
      <c r="E72" s="40"/>
      <c r="F72" s="40"/>
      <c r="G72" s="40"/>
      <c r="H72" s="40"/>
      <c r="I72" s="39">
        <f>(D72*2)+(E72*0)+(F72*1)</f>
        <v>0</v>
      </c>
      <c r="J72" s="38">
        <f>G72-H72</f>
        <v>0</v>
      </c>
    </row>
    <row r="73" spans="1:10" ht="30" customHeight="1">
      <c r="A73" s="41">
        <v>3</v>
      </c>
      <c r="B73" s="42" t="s">
        <v>55</v>
      </c>
      <c r="C73" s="40"/>
      <c r="D73" s="40"/>
      <c r="E73" s="40"/>
      <c r="F73" s="40"/>
      <c r="G73" s="40"/>
      <c r="H73" s="40"/>
      <c r="I73" s="39">
        <f>(D73*2)+(E73*0)+(F73*1)</f>
        <v>0</v>
      </c>
      <c r="J73" s="38">
        <f>G73-H73</f>
        <v>0</v>
      </c>
    </row>
    <row r="74" spans="1:10" ht="30" customHeight="1">
      <c r="A74" s="41">
        <v>4</v>
      </c>
      <c r="B74" s="42" t="s">
        <v>25</v>
      </c>
      <c r="C74" s="40"/>
      <c r="D74" s="40"/>
      <c r="E74" s="40"/>
      <c r="F74" s="40"/>
      <c r="G74" s="40"/>
      <c r="H74" s="40"/>
      <c r="I74" s="39">
        <f>(D74*2)+(E74*0)+(F74*1)</f>
        <v>0</v>
      </c>
      <c r="J74" s="38">
        <f>G74-H74</f>
        <v>0</v>
      </c>
    </row>
  </sheetData>
  <sheetProtection/>
  <mergeCells count="20">
    <mergeCell ref="A39:J39"/>
    <mergeCell ref="A23:J23"/>
    <mergeCell ref="A24:J24"/>
    <mergeCell ref="A9:J9"/>
    <mergeCell ref="A6:J6"/>
    <mergeCell ref="A7:J7"/>
    <mergeCell ref="A8:J8"/>
    <mergeCell ref="A21:J21"/>
    <mergeCell ref="A22:J22"/>
    <mergeCell ref="A36:J36"/>
    <mergeCell ref="A66:J66"/>
    <mergeCell ref="A67:J67"/>
    <mergeCell ref="A68:J68"/>
    <mergeCell ref="A69:J69"/>
    <mergeCell ref="A37:J37"/>
    <mergeCell ref="A38:J38"/>
    <mergeCell ref="A51:J51"/>
    <mergeCell ref="A52:J52"/>
    <mergeCell ref="A53:J53"/>
    <mergeCell ref="A54:J5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710937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7" t="s">
        <v>56</v>
      </c>
      <c r="B6" s="77"/>
      <c r="C6" s="77"/>
      <c r="D6" s="77"/>
      <c r="E6" s="77"/>
      <c r="F6" s="77"/>
      <c r="G6" s="77"/>
    </row>
    <row r="7" spans="1:7" s="46" customFormat="1" ht="18.75">
      <c r="A7" s="78" t="s">
        <v>57</v>
      </c>
      <c r="B7" s="78"/>
      <c r="C7" s="78"/>
      <c r="D7" s="78"/>
      <c r="E7" s="78"/>
      <c r="F7" s="78"/>
      <c r="G7" s="78"/>
    </row>
    <row r="8" spans="1:7" s="46" customFormat="1" ht="18.75">
      <c r="A8" s="78"/>
      <c r="B8" s="78"/>
      <c r="C8" s="78"/>
      <c r="D8" s="78"/>
      <c r="E8" s="78"/>
      <c r="F8" s="78"/>
      <c r="G8" s="78"/>
    </row>
    <row r="9" spans="1:7" s="46" customFormat="1" ht="18.75">
      <c r="A9" s="78" t="s">
        <v>63</v>
      </c>
      <c r="B9" s="78"/>
      <c r="C9" s="78"/>
      <c r="D9" s="78"/>
      <c r="E9" s="78"/>
      <c r="F9" s="78"/>
      <c r="G9" s="78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0</v>
      </c>
      <c r="D11" s="51"/>
      <c r="E11" s="47"/>
    </row>
    <row r="12" spans="1:5" s="46" customFormat="1" ht="15" customHeight="1">
      <c r="A12" s="48"/>
      <c r="B12" s="49"/>
      <c r="C12" s="50">
        <v>1</v>
      </c>
      <c r="D12" s="42" t="s">
        <v>47</v>
      </c>
      <c r="E12" s="47"/>
    </row>
    <row r="13" spans="1:5" s="46" customFormat="1" ht="15" customHeight="1">
      <c r="A13" s="48"/>
      <c r="B13" s="49"/>
      <c r="C13" s="50">
        <v>2</v>
      </c>
      <c r="D13" s="42" t="s">
        <v>48</v>
      </c>
      <c r="E13" s="47"/>
    </row>
    <row r="14" spans="1:5" s="46" customFormat="1" ht="15" customHeight="1">
      <c r="A14" s="48"/>
      <c r="B14" s="49"/>
      <c r="C14" s="50">
        <v>3</v>
      </c>
      <c r="D14" s="42" t="s">
        <v>25</v>
      </c>
      <c r="E14" s="47"/>
    </row>
    <row r="15" spans="1:5" s="46" customFormat="1" ht="15" customHeight="1">
      <c r="A15" s="48"/>
      <c r="B15" s="49"/>
      <c r="C15" s="47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17</v>
      </c>
      <c r="C17" s="50"/>
      <c r="D17" s="55" t="s">
        <v>59</v>
      </c>
      <c r="E17" s="50"/>
      <c r="F17" s="55" t="s">
        <v>60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48"/>
      <c r="B19" s="49"/>
      <c r="C19" s="50">
        <v>0</v>
      </c>
      <c r="D19" s="55">
        <f>VLOOKUP(C19,$C$11:$D$14,2)</f>
        <v>0</v>
      </c>
      <c r="E19" s="50">
        <v>3</v>
      </c>
      <c r="F19" s="55" t="str">
        <f>VLOOKUP(E19,$C$11:$D$14,2)</f>
        <v>LYL</v>
      </c>
      <c r="G19" s="55"/>
    </row>
    <row r="20" spans="1:7" s="46" customFormat="1" ht="30.75" customHeight="1">
      <c r="A20" s="56"/>
      <c r="B20" s="57"/>
      <c r="C20" s="50">
        <v>1</v>
      </c>
      <c r="D20" s="55" t="str">
        <f>VLOOKUP(C20,$C$11:$D$14,2)</f>
        <v>SSEML(1)</v>
      </c>
      <c r="E20" s="50">
        <v>2</v>
      </c>
      <c r="F20" s="55" t="str">
        <f>VLOOKUP(E20,$C$11:$D$14,2)</f>
        <v>SSEML(2)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48"/>
      <c r="B22" s="49"/>
      <c r="C22" s="58">
        <v>0</v>
      </c>
      <c r="D22" s="59">
        <f>VLOOKUP(C22,$C$11:$D$14,2)</f>
        <v>0</v>
      </c>
      <c r="E22" s="58">
        <v>2</v>
      </c>
      <c r="F22" s="59" t="str">
        <f>VLOOKUP(E22,$C$11:$D$14,2)</f>
        <v>SSEML(2)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LYL</v>
      </c>
      <c r="E23" s="58">
        <v>1</v>
      </c>
      <c r="F23" s="59" t="str">
        <f>VLOOKUP(E23,$C$11:$D$14,2)</f>
        <v>SSEML(1)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48"/>
      <c r="B25" s="49"/>
      <c r="C25" s="58">
        <v>0</v>
      </c>
      <c r="D25" s="59">
        <f>VLOOKUP(C25,$C$11:$D$14,2)</f>
        <v>0</v>
      </c>
      <c r="E25" s="58">
        <v>1</v>
      </c>
      <c r="F25" s="59" t="str">
        <f>VLOOKUP(E25,$C$11:$D$14,2)</f>
        <v>SSEML(1)</v>
      </c>
      <c r="G25" s="55"/>
    </row>
    <row r="26" spans="1:7" s="46" customFormat="1" ht="30.75" customHeight="1">
      <c r="A26" s="56"/>
      <c r="B26" s="57"/>
      <c r="C26" s="58">
        <v>2</v>
      </c>
      <c r="D26" s="59" t="str">
        <f>VLOOKUP(C26,$C$11:$D$14,2)</f>
        <v>SSEML(2)</v>
      </c>
      <c r="E26" s="58">
        <v>3</v>
      </c>
      <c r="F26" s="59" t="str">
        <f>VLOOKUP(E26,$C$11:$D$14,2)</f>
        <v>LYL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7" t="s">
        <v>56</v>
      </c>
      <c r="B6" s="77"/>
      <c r="C6" s="77"/>
      <c r="D6" s="77"/>
      <c r="E6" s="77"/>
      <c r="F6" s="77"/>
      <c r="G6" s="77"/>
    </row>
    <row r="7" spans="1:7" s="46" customFormat="1" ht="18.75">
      <c r="A7" s="78" t="s">
        <v>57</v>
      </c>
      <c r="B7" s="78"/>
      <c r="C7" s="78"/>
      <c r="D7" s="78"/>
      <c r="E7" s="78"/>
      <c r="F7" s="78"/>
      <c r="G7" s="78"/>
    </row>
    <row r="8" spans="1:7" s="46" customFormat="1" ht="18.75">
      <c r="A8" s="78"/>
      <c r="B8" s="78"/>
      <c r="C8" s="78"/>
      <c r="D8" s="78"/>
      <c r="E8" s="78"/>
      <c r="F8" s="78"/>
      <c r="G8" s="78"/>
    </row>
    <row r="9" spans="1:7" s="46" customFormat="1" ht="18.75">
      <c r="A9" s="78" t="s">
        <v>64</v>
      </c>
      <c r="B9" s="78"/>
      <c r="C9" s="78"/>
      <c r="D9" s="78"/>
      <c r="E9" s="78"/>
      <c r="F9" s="78"/>
      <c r="G9" s="78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1</v>
      </c>
      <c r="D11" s="51" t="s">
        <v>22</v>
      </c>
      <c r="E11" s="47"/>
    </row>
    <row r="12" spans="1:5" s="46" customFormat="1" ht="15" customHeight="1">
      <c r="A12" s="48"/>
      <c r="B12" s="49"/>
      <c r="C12" s="50">
        <v>2</v>
      </c>
      <c r="D12" s="51" t="s">
        <v>44</v>
      </c>
      <c r="E12" s="47"/>
    </row>
    <row r="13" spans="1:5" s="46" customFormat="1" ht="15" customHeight="1">
      <c r="A13" s="48"/>
      <c r="B13" s="49"/>
      <c r="C13" s="50">
        <v>3</v>
      </c>
      <c r="D13" s="51" t="s">
        <v>25</v>
      </c>
      <c r="E13" s="47"/>
    </row>
    <row r="14" spans="1:5" s="46" customFormat="1" ht="15" customHeight="1">
      <c r="A14" s="48"/>
      <c r="B14" s="49"/>
      <c r="C14" s="50">
        <v>4</v>
      </c>
      <c r="D14" s="51" t="s">
        <v>23</v>
      </c>
      <c r="E14" s="47"/>
    </row>
    <row r="15" spans="1:5" s="46" customFormat="1" ht="15" customHeight="1">
      <c r="A15" s="48"/>
      <c r="B15" s="49"/>
      <c r="C15" s="47"/>
      <c r="D15" s="52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17</v>
      </c>
      <c r="C17" s="50"/>
      <c r="D17" s="55" t="s">
        <v>59</v>
      </c>
      <c r="E17" s="50"/>
      <c r="F17" s="55" t="s">
        <v>60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56"/>
      <c r="B19" s="57"/>
      <c r="C19" s="50">
        <v>1</v>
      </c>
      <c r="D19" s="55" t="str">
        <f>VLOOKUP(C19,$C$11:$D$14,2)</f>
        <v>ASO</v>
      </c>
      <c r="E19" s="50">
        <v>4</v>
      </c>
      <c r="F19" s="55" t="str">
        <f>VLOOKUP(E19,$C$11:$D$14,2)</f>
        <v>LEVENT KOL.</v>
      </c>
      <c r="G19" s="55"/>
    </row>
    <row r="20" spans="1:7" s="46" customFormat="1" ht="30.75" customHeight="1">
      <c r="A20" s="56"/>
      <c r="B20" s="57"/>
      <c r="C20" s="50">
        <v>2</v>
      </c>
      <c r="D20" s="55" t="str">
        <f>VLOOKUP(C20,$C$11:$D$14,2)</f>
        <v>CANBULAT ÖZ. ORT.</v>
      </c>
      <c r="E20" s="50">
        <v>3</v>
      </c>
      <c r="F20" s="55" t="str">
        <f>VLOOKUP(E20,$C$11:$D$14,2)</f>
        <v>LYL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56"/>
      <c r="B22" s="57"/>
      <c r="C22" s="58">
        <v>4</v>
      </c>
      <c r="D22" s="59" t="str">
        <f>VLOOKUP(C22,$C$11:$D$14,2)</f>
        <v>LEVENT KOL.</v>
      </c>
      <c r="E22" s="58">
        <v>2</v>
      </c>
      <c r="F22" s="59" t="str">
        <f>VLOOKUP(E22,$C$11:$D$14,2)</f>
        <v>CANBULAT ÖZ. ORT.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LYL</v>
      </c>
      <c r="E23" s="58">
        <v>1</v>
      </c>
      <c r="F23" s="59" t="str">
        <f>VLOOKUP(E23,$C$11:$D$14,2)</f>
        <v>ASO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56"/>
      <c r="B25" s="57"/>
      <c r="C25" s="58">
        <v>1</v>
      </c>
      <c r="D25" s="59" t="str">
        <f>VLOOKUP(C25,$C$11:$D$14,2)</f>
        <v>ASO</v>
      </c>
      <c r="E25" s="58">
        <v>2</v>
      </c>
      <c r="F25" s="59" t="str">
        <f>VLOOKUP(E25,$C$11:$D$14,2)</f>
        <v>CANBULAT ÖZ. ORT.</v>
      </c>
      <c r="G25" s="55"/>
    </row>
    <row r="26" spans="1:7" s="46" customFormat="1" ht="30.75" customHeight="1">
      <c r="A26" s="56"/>
      <c r="B26" s="57"/>
      <c r="C26" s="58">
        <v>3</v>
      </c>
      <c r="D26" s="59" t="str">
        <f>VLOOKUP(C26,$C$11:$D$14,2)</f>
        <v>LYL</v>
      </c>
      <c r="E26" s="58">
        <v>4</v>
      </c>
      <c r="F26" s="59" t="str">
        <f>VLOOKUP(E26,$C$11:$D$14,2)</f>
        <v>LEVENT KOL.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" sqref="I1:Q16384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7" t="s">
        <v>56</v>
      </c>
      <c r="B6" s="77"/>
      <c r="C6" s="77"/>
      <c r="D6" s="77"/>
      <c r="E6" s="77"/>
      <c r="F6" s="77"/>
      <c r="G6" s="77"/>
    </row>
    <row r="7" spans="1:7" s="46" customFormat="1" ht="18.75">
      <c r="A7" s="78" t="s">
        <v>57</v>
      </c>
      <c r="B7" s="78"/>
      <c r="C7" s="78"/>
      <c r="D7" s="78"/>
      <c r="E7" s="78"/>
      <c r="F7" s="78"/>
      <c r="G7" s="78"/>
    </row>
    <row r="8" spans="1:7" s="46" customFormat="1" ht="18.75">
      <c r="A8" s="78"/>
      <c r="B8" s="78"/>
      <c r="C8" s="78"/>
      <c r="D8" s="78"/>
      <c r="E8" s="78"/>
      <c r="F8" s="78"/>
      <c r="G8" s="78"/>
    </row>
    <row r="9" spans="1:7" s="46" customFormat="1" ht="18.75">
      <c r="A9" s="78" t="s">
        <v>61</v>
      </c>
      <c r="B9" s="78"/>
      <c r="C9" s="78"/>
      <c r="D9" s="78"/>
      <c r="E9" s="78"/>
      <c r="F9" s="78"/>
      <c r="G9" s="78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1</v>
      </c>
      <c r="D11" s="42" t="s">
        <v>51</v>
      </c>
      <c r="E11" s="47"/>
    </row>
    <row r="12" spans="1:5" s="46" customFormat="1" ht="15" customHeight="1">
      <c r="A12" s="48"/>
      <c r="B12" s="49"/>
      <c r="C12" s="50">
        <v>2</v>
      </c>
      <c r="D12" s="42" t="s">
        <v>54</v>
      </c>
      <c r="E12" s="47"/>
    </row>
    <row r="13" spans="1:5" s="46" customFormat="1" ht="15" customHeight="1">
      <c r="A13" s="48"/>
      <c r="B13" s="49"/>
      <c r="C13" s="50">
        <v>3</v>
      </c>
      <c r="D13" s="42" t="s">
        <v>47</v>
      </c>
      <c r="E13" s="47"/>
    </row>
    <row r="14" spans="1:5" s="46" customFormat="1" ht="15" customHeight="1">
      <c r="A14" s="48"/>
      <c r="B14" s="49"/>
      <c r="C14" s="50">
        <v>4</v>
      </c>
      <c r="D14" s="42" t="s">
        <v>53</v>
      </c>
      <c r="E14" s="47"/>
    </row>
    <row r="15" spans="1:5" s="46" customFormat="1" ht="15" customHeight="1">
      <c r="A15" s="48"/>
      <c r="B15" s="49"/>
      <c r="C15" s="47"/>
      <c r="D15" s="52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17</v>
      </c>
      <c r="C17" s="50"/>
      <c r="D17" s="55" t="s">
        <v>59</v>
      </c>
      <c r="E17" s="50"/>
      <c r="F17" s="55" t="s">
        <v>60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56"/>
      <c r="B19" s="57"/>
      <c r="C19" s="50">
        <v>1</v>
      </c>
      <c r="D19" s="55" t="str">
        <f>VLOOKUP(C19,$C$11:$D$14,2)</f>
        <v>ANAFARTALAR L.</v>
      </c>
      <c r="E19" s="50">
        <v>4</v>
      </c>
      <c r="F19" s="55" t="str">
        <f>VLOOKUP(E19,$C$11:$D$14,2)</f>
        <v>ELL</v>
      </c>
      <c r="G19" s="55"/>
    </row>
    <row r="20" spans="1:7" s="46" customFormat="1" ht="30.75" customHeight="1">
      <c r="A20" s="56"/>
      <c r="B20" s="57"/>
      <c r="C20" s="50">
        <v>2</v>
      </c>
      <c r="D20" s="55" t="str">
        <f>VLOOKUP(C20,$C$11:$D$14,2)</f>
        <v>BEAL(1)</v>
      </c>
      <c r="E20" s="50">
        <v>3</v>
      </c>
      <c r="F20" s="55" t="str">
        <f>VLOOKUP(E20,$C$11:$D$14,2)</f>
        <v>SSEML(1)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56"/>
      <c r="B22" s="57"/>
      <c r="C22" s="58">
        <v>4</v>
      </c>
      <c r="D22" s="59" t="str">
        <f>VLOOKUP(C22,$C$11:$D$14,2)</f>
        <v>ELL</v>
      </c>
      <c r="E22" s="58">
        <v>2</v>
      </c>
      <c r="F22" s="59" t="str">
        <f>VLOOKUP(E22,$C$11:$D$14,2)</f>
        <v>BEAL(1)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SSEML(1)</v>
      </c>
      <c r="E23" s="58">
        <v>1</v>
      </c>
      <c r="F23" s="59" t="str">
        <f>VLOOKUP(E23,$C$11:$D$14,2)</f>
        <v>ANAFARTALAR L.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56"/>
      <c r="B25" s="57"/>
      <c r="C25" s="58">
        <v>1</v>
      </c>
      <c r="D25" s="59" t="str">
        <f>VLOOKUP(C25,$C$11:$D$14,2)</f>
        <v>ANAFARTALAR L.</v>
      </c>
      <c r="E25" s="58">
        <v>2</v>
      </c>
      <c r="F25" s="59" t="str">
        <f>VLOOKUP(E25,$C$11:$D$14,2)</f>
        <v>BEAL(1)</v>
      </c>
      <c r="G25" s="55"/>
    </row>
    <row r="26" spans="1:7" s="46" customFormat="1" ht="30.75" customHeight="1">
      <c r="A26" s="56"/>
      <c r="B26" s="57"/>
      <c r="C26" s="58">
        <v>3</v>
      </c>
      <c r="D26" s="59" t="str">
        <f>VLOOKUP(C26,$C$11:$D$14,2)</f>
        <v>SSEML(1)</v>
      </c>
      <c r="E26" s="58">
        <v>4</v>
      </c>
      <c r="F26" s="59" t="str">
        <f>VLOOKUP(E26,$C$11:$D$14,2)</f>
        <v>ELL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7" t="s">
        <v>56</v>
      </c>
      <c r="B6" s="77"/>
      <c r="C6" s="77"/>
      <c r="D6" s="77"/>
      <c r="E6" s="77"/>
      <c r="F6" s="77"/>
      <c r="G6" s="77"/>
    </row>
    <row r="7" spans="1:7" s="46" customFormat="1" ht="18.75">
      <c r="A7" s="78" t="s">
        <v>57</v>
      </c>
      <c r="B7" s="78"/>
      <c r="C7" s="78"/>
      <c r="D7" s="78"/>
      <c r="E7" s="78"/>
      <c r="F7" s="78"/>
      <c r="G7" s="78"/>
    </row>
    <row r="8" spans="1:7" s="46" customFormat="1" ht="18.75">
      <c r="A8" s="78"/>
      <c r="B8" s="78"/>
      <c r="C8" s="78"/>
      <c r="D8" s="78"/>
      <c r="E8" s="78"/>
      <c r="F8" s="78"/>
      <c r="G8" s="78"/>
    </row>
    <row r="9" spans="1:7" s="46" customFormat="1" ht="18.75">
      <c r="A9" s="78" t="s">
        <v>62</v>
      </c>
      <c r="B9" s="78"/>
      <c r="C9" s="78"/>
      <c r="D9" s="78"/>
      <c r="E9" s="78"/>
      <c r="F9" s="78"/>
      <c r="G9" s="78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1</v>
      </c>
      <c r="D11" s="42" t="s">
        <v>66</v>
      </c>
      <c r="E11" s="47"/>
    </row>
    <row r="12" spans="1:5" s="46" customFormat="1" ht="15" customHeight="1">
      <c r="A12" s="48"/>
      <c r="B12" s="49"/>
      <c r="C12" s="50">
        <v>2</v>
      </c>
      <c r="D12" s="42" t="s">
        <v>48</v>
      </c>
      <c r="E12" s="47"/>
    </row>
    <row r="13" spans="1:5" s="46" customFormat="1" ht="15" customHeight="1">
      <c r="A13" s="48"/>
      <c r="B13" s="49"/>
      <c r="C13" s="50">
        <v>3</v>
      </c>
      <c r="D13" s="42" t="s">
        <v>55</v>
      </c>
      <c r="E13" s="47"/>
    </row>
    <row r="14" spans="1:5" s="46" customFormat="1" ht="15" customHeight="1">
      <c r="A14" s="48"/>
      <c r="B14" s="49"/>
      <c r="C14" s="50">
        <v>4</v>
      </c>
      <c r="D14" s="42" t="s">
        <v>25</v>
      </c>
      <c r="E14" s="47"/>
    </row>
    <row r="15" spans="1:5" s="46" customFormat="1" ht="15" customHeight="1">
      <c r="A15" s="48"/>
      <c r="B15" s="49"/>
      <c r="C15" s="47"/>
      <c r="D15" s="52"/>
      <c r="E15" s="47"/>
    </row>
    <row r="16" spans="1:5" s="46" customFormat="1" ht="15" customHeight="1">
      <c r="A16" s="48"/>
      <c r="B16" s="49"/>
      <c r="C16" s="47"/>
      <c r="D16" s="52"/>
      <c r="E16" s="47"/>
    </row>
    <row r="17" spans="1:7" s="46" customFormat="1" ht="30.75" customHeight="1">
      <c r="A17" s="53" t="s">
        <v>2</v>
      </c>
      <c r="B17" s="54" t="s">
        <v>17</v>
      </c>
      <c r="C17" s="50"/>
      <c r="D17" s="55" t="s">
        <v>59</v>
      </c>
      <c r="E17" s="50"/>
      <c r="F17" s="55" t="s">
        <v>60</v>
      </c>
      <c r="G17" s="55" t="s">
        <v>6</v>
      </c>
    </row>
    <row r="18" spans="1:5" s="46" customFormat="1" ht="30.75" customHeight="1">
      <c r="A18" s="48"/>
      <c r="B18" s="49"/>
      <c r="C18" s="47"/>
      <c r="E18" s="47"/>
    </row>
    <row r="19" spans="1:7" s="46" customFormat="1" ht="30.75" customHeight="1">
      <c r="A19" s="56"/>
      <c r="B19" s="57"/>
      <c r="C19" s="50">
        <v>1</v>
      </c>
      <c r="D19" s="55" t="str">
        <f>VLOOKUP(C19,$C$11:$D$14,2)</f>
        <v>BEAL(2)</v>
      </c>
      <c r="E19" s="50">
        <v>4</v>
      </c>
      <c r="F19" s="55" t="str">
        <f>VLOOKUP(E19,$C$11:$D$14,2)</f>
        <v>LYL</v>
      </c>
      <c r="G19" s="55"/>
    </row>
    <row r="20" spans="1:7" s="46" customFormat="1" ht="30.75" customHeight="1">
      <c r="A20" s="56"/>
      <c r="B20" s="57"/>
      <c r="C20" s="50">
        <v>2</v>
      </c>
      <c r="D20" s="55" t="str">
        <f>VLOOKUP(C20,$C$11:$D$14,2)</f>
        <v>SSEML(2)</v>
      </c>
      <c r="E20" s="50">
        <v>3</v>
      </c>
      <c r="F20" s="55" t="str">
        <f>VLOOKUP(E20,$C$11:$D$14,2)</f>
        <v>G/YURT TMK</v>
      </c>
      <c r="G20" s="55"/>
    </row>
    <row r="21" spans="1:5" s="46" customFormat="1" ht="30.75" customHeight="1">
      <c r="A21" s="48"/>
      <c r="B21" s="49"/>
      <c r="C21" s="47"/>
      <c r="E21" s="47"/>
    </row>
    <row r="22" spans="1:7" s="46" customFormat="1" ht="30.75" customHeight="1">
      <c r="A22" s="56"/>
      <c r="B22" s="57"/>
      <c r="C22" s="58">
        <v>4</v>
      </c>
      <c r="D22" s="59" t="str">
        <f>VLOOKUP(C22,$C$11:$D$14,2)</f>
        <v>LYL</v>
      </c>
      <c r="E22" s="58">
        <v>2</v>
      </c>
      <c r="F22" s="59" t="str">
        <f>VLOOKUP(E22,$C$11:$D$14,2)</f>
        <v>SSEML(2)</v>
      </c>
      <c r="G22" s="55"/>
    </row>
    <row r="23" spans="1:7" s="46" customFormat="1" ht="30.75" customHeight="1">
      <c r="A23" s="56"/>
      <c r="B23" s="57"/>
      <c r="C23" s="58">
        <v>3</v>
      </c>
      <c r="D23" s="59" t="str">
        <f>VLOOKUP(C23,$C$11:$D$14,2)</f>
        <v>G/YURT TMK</v>
      </c>
      <c r="E23" s="58">
        <v>1</v>
      </c>
      <c r="F23" s="59" t="str">
        <f>VLOOKUP(E23,$C$11:$D$14,2)</f>
        <v>BEAL(2)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56"/>
      <c r="B25" s="57"/>
      <c r="C25" s="58">
        <v>1</v>
      </c>
      <c r="D25" s="59" t="str">
        <f>VLOOKUP(C25,$C$11:$D$14,2)</f>
        <v>BEAL(2)</v>
      </c>
      <c r="E25" s="58">
        <v>2</v>
      </c>
      <c r="F25" s="59" t="str">
        <f>VLOOKUP(E25,$C$11:$D$14,2)</f>
        <v>SSEML(2)</v>
      </c>
      <c r="G25" s="55"/>
    </row>
    <row r="26" spans="1:7" s="46" customFormat="1" ht="30.75" customHeight="1">
      <c r="A26" s="56"/>
      <c r="B26" s="57"/>
      <c r="C26" s="58">
        <v>3</v>
      </c>
      <c r="D26" s="59" t="str">
        <f>VLOOKUP(C26,$C$11:$D$14,2)</f>
        <v>G/YURT TMK</v>
      </c>
      <c r="E26" s="58">
        <v>4</v>
      </c>
      <c r="F26" s="59" t="str">
        <f>VLOOKUP(E26,$C$11:$D$14,2)</f>
        <v>LYL</v>
      </c>
      <c r="G26" s="55"/>
    </row>
    <row r="27" spans="1:6" s="46" customFormat="1" ht="15" customHeight="1">
      <c r="A27" s="48"/>
      <c r="B27" s="49"/>
      <c r="C27" s="60"/>
      <c r="D27" s="61"/>
      <c r="E27" s="60"/>
      <c r="F27" s="61"/>
    </row>
    <row r="28" spans="1:6" s="46" customFormat="1" ht="15" customHeight="1">
      <c r="A28" s="48"/>
      <c r="B28" s="49"/>
      <c r="C28" s="60"/>
      <c r="D28" s="61"/>
      <c r="E28" s="60"/>
      <c r="F28" s="61"/>
    </row>
    <row r="29" spans="1:6" s="46" customFormat="1" ht="15" customHeight="1">
      <c r="A29" s="48"/>
      <c r="B29" s="49"/>
      <c r="C29" s="60"/>
      <c r="D29" s="61"/>
      <c r="E29" s="60"/>
      <c r="F29" s="61"/>
    </row>
    <row r="30" spans="1:6" s="46" customFormat="1" ht="15" customHeight="1">
      <c r="A30" s="48"/>
      <c r="B30" s="49"/>
      <c r="C30" s="60"/>
      <c r="D30" s="61"/>
      <c r="E30" s="60"/>
      <c r="F30" s="61"/>
    </row>
    <row r="31" spans="1:6" s="46" customFormat="1" ht="15" customHeight="1">
      <c r="A31" s="48"/>
      <c r="B31" s="49"/>
      <c r="C31" s="60"/>
      <c r="D31" s="61"/>
      <c r="E31" s="60"/>
      <c r="F31" s="61"/>
    </row>
    <row r="32" spans="1:6" s="46" customFormat="1" ht="15" customHeight="1">
      <c r="A32" s="48"/>
      <c r="B32" s="49"/>
      <c r="C32" s="60"/>
      <c r="D32" s="61"/>
      <c r="E32" s="60"/>
      <c r="F32" s="61"/>
    </row>
    <row r="33" spans="1:6" s="46" customFormat="1" ht="15" customHeight="1">
      <c r="A33" s="48"/>
      <c r="B33" s="49"/>
      <c r="C33" s="60"/>
      <c r="D33" s="61"/>
      <c r="E33" s="60"/>
      <c r="F33" s="61"/>
    </row>
    <row r="34" spans="1:6" s="46" customFormat="1" ht="15" customHeight="1">
      <c r="A34" s="48"/>
      <c r="B34" s="49"/>
      <c r="C34" s="60"/>
      <c r="D34" s="61"/>
      <c r="E34" s="60"/>
      <c r="F34" s="61"/>
    </row>
    <row r="35" spans="1:6" s="46" customFormat="1" ht="15" customHeight="1">
      <c r="A35" s="48"/>
      <c r="B35" s="49"/>
      <c r="C35" s="60"/>
      <c r="D35" s="61"/>
      <c r="E35" s="60"/>
      <c r="F35" s="61"/>
    </row>
    <row r="36" spans="1:6" s="46" customFormat="1" ht="15" customHeight="1">
      <c r="A36" s="48"/>
      <c r="B36" s="49"/>
      <c r="C36" s="60"/>
      <c r="D36" s="61"/>
      <c r="E36" s="60"/>
      <c r="F36" s="61"/>
    </row>
    <row r="37" spans="1:6" s="46" customFormat="1" ht="15" customHeight="1">
      <c r="A37" s="48"/>
      <c r="B37" s="49"/>
      <c r="C37" s="60"/>
      <c r="D37" s="61"/>
      <c r="E37" s="60"/>
      <c r="F37" s="61"/>
    </row>
    <row r="38" spans="1:6" s="46" customFormat="1" ht="15" customHeight="1">
      <c r="A38" s="48"/>
      <c r="B38" s="49"/>
      <c r="C38" s="60"/>
      <c r="D38" s="61"/>
      <c r="E38" s="60"/>
      <c r="F38" s="61"/>
    </row>
    <row r="39" spans="1:6" s="46" customFormat="1" ht="15" customHeight="1">
      <c r="A39" s="48"/>
      <c r="B39" s="49"/>
      <c r="C39" s="60"/>
      <c r="D39" s="61"/>
      <c r="E39" s="60"/>
      <c r="F39" s="61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9:G9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80" zoomScaleNormal="80" zoomScalePageLayoutView="0" workbookViewId="0" topLeftCell="A3">
      <selection activeCell="O30" sqref="O30"/>
    </sheetView>
  </sheetViews>
  <sheetFormatPr defaultColWidth="9.140625" defaultRowHeight="15"/>
  <cols>
    <col min="1" max="1" width="13.28125" style="0" customWidth="1"/>
    <col min="2" max="2" width="8.57421875" style="0" customWidth="1"/>
    <col min="3" max="3" width="2.7109375" style="62" customWidth="1"/>
    <col min="4" max="4" width="38.8515625" style="0" customWidth="1"/>
    <col min="5" max="5" width="2.7109375" style="62" customWidth="1"/>
    <col min="6" max="6" width="38.7109375" style="0" customWidth="1"/>
    <col min="7" max="7" width="28.7109375" style="0" customWidth="1"/>
  </cols>
  <sheetData>
    <row r="1" spans="3:5" s="46" customFormat="1" ht="15" customHeight="1">
      <c r="C1" s="47"/>
      <c r="E1" s="47"/>
    </row>
    <row r="2" spans="3:5" s="46" customFormat="1" ht="15" customHeight="1">
      <c r="C2" s="47"/>
      <c r="E2" s="47"/>
    </row>
    <row r="3" spans="3:5" s="46" customFormat="1" ht="15" customHeight="1">
      <c r="C3" s="47"/>
      <c r="E3" s="47"/>
    </row>
    <row r="4" spans="3:5" s="46" customFormat="1" ht="15" customHeight="1">
      <c r="C4" s="47"/>
      <c r="E4" s="47"/>
    </row>
    <row r="5" spans="3:5" s="46" customFormat="1" ht="15" customHeight="1">
      <c r="C5" s="47"/>
      <c r="E5" s="47"/>
    </row>
    <row r="6" spans="1:7" s="46" customFormat="1" ht="21" customHeight="1">
      <c r="A6" s="77" t="s">
        <v>56</v>
      </c>
      <c r="B6" s="77"/>
      <c r="C6" s="77"/>
      <c r="D6" s="77"/>
      <c r="E6" s="77"/>
      <c r="F6" s="77"/>
      <c r="G6" s="77"/>
    </row>
    <row r="7" spans="1:7" s="46" customFormat="1" ht="18.75">
      <c r="A7" s="78" t="s">
        <v>57</v>
      </c>
      <c r="B7" s="78"/>
      <c r="C7" s="78"/>
      <c r="D7" s="78"/>
      <c r="E7" s="78"/>
      <c r="F7" s="78"/>
      <c r="G7" s="78"/>
    </row>
    <row r="8" spans="1:7" s="46" customFormat="1" ht="18.75">
      <c r="A8" s="78"/>
      <c r="B8" s="78"/>
      <c r="C8" s="78"/>
      <c r="D8" s="78"/>
      <c r="E8" s="78"/>
      <c r="F8" s="78"/>
      <c r="G8" s="78"/>
    </row>
    <row r="9" spans="1:7" s="46" customFormat="1" ht="18.75">
      <c r="A9" s="78" t="s">
        <v>58</v>
      </c>
      <c r="B9" s="78"/>
      <c r="C9" s="78"/>
      <c r="D9" s="78"/>
      <c r="E9" s="78"/>
      <c r="F9" s="78"/>
      <c r="G9" s="78"/>
    </row>
    <row r="10" spans="1:5" s="46" customFormat="1" ht="15" customHeight="1">
      <c r="A10" s="48"/>
      <c r="B10" s="47"/>
      <c r="C10" s="47"/>
      <c r="E10" s="47"/>
    </row>
    <row r="11" spans="1:5" s="46" customFormat="1" ht="15" customHeight="1">
      <c r="A11" s="48"/>
      <c r="B11" s="49"/>
      <c r="C11" s="50">
        <v>0</v>
      </c>
      <c r="D11" s="51"/>
      <c r="E11" s="47"/>
    </row>
    <row r="12" spans="1:5" s="46" customFormat="1" ht="15" customHeight="1">
      <c r="A12" s="48"/>
      <c r="B12" s="49"/>
      <c r="C12" s="50">
        <v>1</v>
      </c>
      <c r="D12" s="42" t="s">
        <v>40</v>
      </c>
      <c r="E12" s="47"/>
    </row>
    <row r="13" spans="1:5" s="46" customFormat="1" ht="15" customHeight="1">
      <c r="A13" s="48"/>
      <c r="B13" s="49"/>
      <c r="C13" s="50">
        <v>2</v>
      </c>
      <c r="D13" s="42" t="s">
        <v>43</v>
      </c>
      <c r="E13" s="47"/>
    </row>
    <row r="14" spans="1:5" s="46" customFormat="1" ht="15" customHeight="1">
      <c r="A14" s="48"/>
      <c r="B14" s="49"/>
      <c r="C14" s="50">
        <v>3</v>
      </c>
      <c r="D14" s="42" t="s">
        <v>41</v>
      </c>
      <c r="E14" s="47"/>
    </row>
    <row r="15" spans="1:5" s="46" customFormat="1" ht="15" customHeight="1">
      <c r="A15" s="48"/>
      <c r="B15" s="49"/>
      <c r="C15" s="50">
        <v>4</v>
      </c>
      <c r="D15" s="42" t="s">
        <v>42</v>
      </c>
      <c r="E15" s="47"/>
    </row>
    <row r="16" spans="1:5" s="46" customFormat="1" ht="15" customHeight="1">
      <c r="A16" s="48"/>
      <c r="B16" s="49"/>
      <c r="C16" s="50">
        <v>5</v>
      </c>
      <c r="D16" s="42" t="s">
        <v>50</v>
      </c>
      <c r="E16" s="47"/>
    </row>
    <row r="17" spans="1:5" s="46" customFormat="1" ht="15" customHeight="1">
      <c r="A17" s="48"/>
      <c r="B17" s="49"/>
      <c r="C17" s="47"/>
      <c r="E17" s="47"/>
    </row>
    <row r="18" spans="1:5" s="46" customFormat="1" ht="15" customHeight="1">
      <c r="A18" s="48"/>
      <c r="B18" s="49"/>
      <c r="C18" s="47"/>
      <c r="E18" s="47"/>
    </row>
    <row r="19" spans="1:7" s="46" customFormat="1" ht="30.75" customHeight="1">
      <c r="A19" s="53" t="s">
        <v>2</v>
      </c>
      <c r="B19" s="54" t="s">
        <v>17</v>
      </c>
      <c r="C19" s="50"/>
      <c r="D19" s="55" t="s">
        <v>59</v>
      </c>
      <c r="E19" s="50"/>
      <c r="F19" s="55" t="s">
        <v>60</v>
      </c>
      <c r="G19" s="55" t="s">
        <v>6</v>
      </c>
    </row>
    <row r="20" spans="1:5" s="46" customFormat="1" ht="30.75" customHeight="1">
      <c r="A20" s="48"/>
      <c r="B20" s="49"/>
      <c r="C20" s="47"/>
      <c r="E20" s="47"/>
    </row>
    <row r="21" spans="1:7" s="46" customFormat="1" ht="30.75" customHeight="1">
      <c r="A21" s="48"/>
      <c r="B21" s="49"/>
      <c r="C21" s="50">
        <v>0</v>
      </c>
      <c r="D21" s="55">
        <f>VLOOKUP(C21,$C$11:$D$16,2)</f>
        <v>0</v>
      </c>
      <c r="E21" s="50">
        <v>5</v>
      </c>
      <c r="F21" s="55" t="str">
        <f>VLOOKUP(E21,$C$11:$D$16,2)</f>
        <v>YDK</v>
      </c>
      <c r="G21" s="55"/>
    </row>
    <row r="22" spans="1:7" s="46" customFormat="1" ht="30.75" customHeight="1">
      <c r="A22" s="56"/>
      <c r="B22" s="57"/>
      <c r="C22" s="63">
        <v>1</v>
      </c>
      <c r="D22" s="55" t="str">
        <f aca="true" t="shared" si="0" ref="D22:F23">VLOOKUP(C22,$C$11:$D$16,2)</f>
        <v>İKO(1)</v>
      </c>
      <c r="E22" s="50">
        <v>4</v>
      </c>
      <c r="F22" s="55" t="str">
        <f t="shared" si="0"/>
        <v>LYL(2)</v>
      </c>
      <c r="G22" s="55"/>
    </row>
    <row r="23" spans="1:7" s="46" customFormat="1" ht="30.75" customHeight="1">
      <c r="A23" s="56"/>
      <c r="B23" s="57"/>
      <c r="C23" s="64">
        <v>3</v>
      </c>
      <c r="D23" s="59" t="str">
        <f t="shared" si="0"/>
        <v>İKO(2)</v>
      </c>
      <c r="E23" s="58">
        <v>2</v>
      </c>
      <c r="F23" s="59" t="str">
        <f t="shared" si="0"/>
        <v>LYL(1)</v>
      </c>
      <c r="G23" s="55"/>
    </row>
    <row r="24" spans="1:6" s="46" customFormat="1" ht="30.75" customHeight="1">
      <c r="A24" s="48"/>
      <c r="B24" s="49"/>
      <c r="C24" s="60"/>
      <c r="D24" s="61"/>
      <c r="E24" s="60"/>
      <c r="F24" s="61"/>
    </row>
    <row r="25" spans="1:7" s="46" customFormat="1" ht="30.75" customHeight="1">
      <c r="A25" s="48"/>
      <c r="B25" s="49"/>
      <c r="C25" s="58">
        <v>0</v>
      </c>
      <c r="D25" s="59">
        <f>VLOOKUP(C25,$C$11:$D$16,2)</f>
        <v>0</v>
      </c>
      <c r="E25" s="58">
        <v>4</v>
      </c>
      <c r="F25" s="59" t="str">
        <f>VLOOKUP(E25,$C$11:$D$16,2)</f>
        <v>LYL(2)</v>
      </c>
      <c r="G25" s="55"/>
    </row>
    <row r="26" spans="1:7" s="46" customFormat="1" ht="30.75" customHeight="1">
      <c r="A26" s="56"/>
      <c r="B26" s="57"/>
      <c r="C26" s="58">
        <v>5</v>
      </c>
      <c r="D26" s="59" t="str">
        <f>VLOOKUP(C26,$C$11:$D$16,2)</f>
        <v>YDK</v>
      </c>
      <c r="E26" s="58">
        <v>3</v>
      </c>
      <c r="F26" s="59" t="str">
        <f>VLOOKUP(E26,$C$11:$D$16,2)</f>
        <v>İKO(2)</v>
      </c>
      <c r="G26" s="55"/>
    </row>
    <row r="27" spans="1:7" s="46" customFormat="1" ht="30.75" customHeight="1">
      <c r="A27" s="56"/>
      <c r="B27" s="57"/>
      <c r="C27" s="58">
        <v>2</v>
      </c>
      <c r="D27" s="59" t="str">
        <f>VLOOKUP(C27,$C$11:$D$16,2)</f>
        <v>LYL(1)</v>
      </c>
      <c r="E27" s="58">
        <v>1</v>
      </c>
      <c r="F27" s="59" t="str">
        <f>VLOOKUP(E27,$C$11:$D$16,2)</f>
        <v>İKO(1)</v>
      </c>
      <c r="G27" s="55"/>
    </row>
    <row r="28" spans="1:6" s="46" customFormat="1" ht="30.75" customHeight="1">
      <c r="A28" s="48"/>
      <c r="B28" s="49"/>
      <c r="C28" s="60"/>
      <c r="D28" s="61"/>
      <c r="E28" s="60"/>
      <c r="F28" s="61"/>
    </row>
    <row r="29" spans="1:7" s="46" customFormat="1" ht="30.75" customHeight="1">
      <c r="A29" s="48"/>
      <c r="B29" s="49"/>
      <c r="C29" s="58">
        <v>0</v>
      </c>
      <c r="D29" s="59">
        <f>VLOOKUP(C29,$C$11:$D$16,2)</f>
        <v>0</v>
      </c>
      <c r="E29" s="58">
        <v>3</v>
      </c>
      <c r="F29" s="59" t="str">
        <f>VLOOKUP(E29,$C$11:$D$16,2)</f>
        <v>İKO(2)</v>
      </c>
      <c r="G29" s="55"/>
    </row>
    <row r="30" spans="1:7" s="46" customFormat="1" ht="30.75" customHeight="1">
      <c r="A30" s="56"/>
      <c r="B30" s="57"/>
      <c r="C30" s="58">
        <v>4</v>
      </c>
      <c r="D30" s="59" t="str">
        <f>VLOOKUP(C30,$C$11:$D$16,2)</f>
        <v>LYL(2)</v>
      </c>
      <c r="E30" s="58">
        <v>2</v>
      </c>
      <c r="F30" s="59" t="str">
        <f>VLOOKUP(E30,$C$11:$D$16,2)</f>
        <v>LYL(1)</v>
      </c>
      <c r="G30" s="55"/>
    </row>
    <row r="31" spans="1:7" s="46" customFormat="1" ht="30.75" customHeight="1">
      <c r="A31" s="56"/>
      <c r="B31" s="57"/>
      <c r="C31" s="58">
        <v>1</v>
      </c>
      <c r="D31" s="59" t="str">
        <f>VLOOKUP(C31,$C$11:$D$16,2)</f>
        <v>İKO(1)</v>
      </c>
      <c r="E31" s="58">
        <v>5</v>
      </c>
      <c r="F31" s="59" t="str">
        <f>VLOOKUP(E31,$C$11:$D$16,2)</f>
        <v>YDK</v>
      </c>
      <c r="G31" s="55"/>
    </row>
    <row r="32" spans="1:6" s="46" customFormat="1" ht="30.75" customHeight="1">
      <c r="A32" s="48"/>
      <c r="B32" s="49"/>
      <c r="C32" s="60"/>
      <c r="D32" s="61"/>
      <c r="E32" s="60"/>
      <c r="F32" s="61"/>
    </row>
    <row r="33" spans="1:7" s="46" customFormat="1" ht="30.75" customHeight="1">
      <c r="A33" s="48"/>
      <c r="B33" s="49"/>
      <c r="C33" s="58">
        <v>0</v>
      </c>
      <c r="D33" s="59">
        <f>VLOOKUP(C33,$C$11:$D$16,2)</f>
        <v>0</v>
      </c>
      <c r="E33" s="58">
        <v>2</v>
      </c>
      <c r="F33" s="59" t="str">
        <f>VLOOKUP(E33,$C$11:$D$16,2)</f>
        <v>LYL(1)</v>
      </c>
      <c r="G33" s="55"/>
    </row>
    <row r="34" spans="1:7" s="46" customFormat="1" ht="30.75" customHeight="1">
      <c r="A34" s="56"/>
      <c r="B34" s="57"/>
      <c r="C34" s="58">
        <v>3</v>
      </c>
      <c r="D34" s="59" t="str">
        <f>VLOOKUP(C34,$C$11:$D$16,2)</f>
        <v>İKO(2)</v>
      </c>
      <c r="E34" s="58">
        <v>1</v>
      </c>
      <c r="F34" s="59" t="str">
        <f>VLOOKUP(E34,$C$11:$D$16,2)</f>
        <v>İKO(1)</v>
      </c>
      <c r="G34" s="55"/>
    </row>
    <row r="35" spans="1:7" s="46" customFormat="1" ht="30.75" customHeight="1">
      <c r="A35" s="56"/>
      <c r="B35" s="57"/>
      <c r="C35" s="58">
        <v>5</v>
      </c>
      <c r="D35" s="59" t="str">
        <f>VLOOKUP(C35,$C$11:$D$16,2)</f>
        <v>YDK</v>
      </c>
      <c r="E35" s="58">
        <v>4</v>
      </c>
      <c r="F35" s="59" t="str">
        <f>VLOOKUP(E35,$C$11:$D$16,2)</f>
        <v>LYL(2)</v>
      </c>
      <c r="G35" s="55"/>
    </row>
    <row r="36" spans="1:6" s="46" customFormat="1" ht="30.75" customHeight="1">
      <c r="A36" s="48"/>
      <c r="B36" s="49"/>
      <c r="C36" s="60"/>
      <c r="D36" s="61"/>
      <c r="E36" s="60"/>
      <c r="F36" s="61"/>
    </row>
    <row r="37" spans="1:7" s="46" customFormat="1" ht="30.75" customHeight="1">
      <c r="A37" s="48"/>
      <c r="B37" s="49"/>
      <c r="C37" s="58">
        <v>0</v>
      </c>
      <c r="D37" s="59">
        <f>VLOOKUP(C37,$C$11:$D$16,2)</f>
        <v>0</v>
      </c>
      <c r="E37" s="58">
        <v>1</v>
      </c>
      <c r="F37" s="59" t="str">
        <f>VLOOKUP(E37,$C$11:$D$16,2)</f>
        <v>İKO(1)</v>
      </c>
      <c r="G37" s="55"/>
    </row>
    <row r="38" spans="1:7" s="46" customFormat="1" ht="30.75" customHeight="1">
      <c r="A38" s="56"/>
      <c r="B38" s="57"/>
      <c r="C38" s="58">
        <v>2</v>
      </c>
      <c r="D38" s="59" t="str">
        <f>VLOOKUP(C38,$C$11:$D$16,2)</f>
        <v>LYL(1)</v>
      </c>
      <c r="E38" s="58">
        <v>5</v>
      </c>
      <c r="F38" s="59" t="str">
        <f>VLOOKUP(E38,$C$11:$D$16,2)</f>
        <v>YDK</v>
      </c>
      <c r="G38" s="55"/>
    </row>
    <row r="39" spans="1:7" s="46" customFormat="1" ht="30.75" customHeight="1">
      <c r="A39" s="56"/>
      <c r="B39" s="57"/>
      <c r="C39" s="58">
        <v>4</v>
      </c>
      <c r="D39" s="59" t="str">
        <f>VLOOKUP(C39,$C$11:$D$16,2)</f>
        <v>LYL(2)</v>
      </c>
      <c r="E39" s="58">
        <v>3</v>
      </c>
      <c r="F39" s="59" t="str">
        <f>VLOOKUP(E39,$C$11:$D$16,2)</f>
        <v>İKO(2)</v>
      </c>
      <c r="G39" s="55"/>
    </row>
    <row r="40" spans="1:6" s="46" customFormat="1" ht="15" customHeight="1">
      <c r="A40" s="48"/>
      <c r="B40" s="49"/>
      <c r="C40" s="60"/>
      <c r="D40" s="61"/>
      <c r="E40" s="60"/>
      <c r="F40" s="61"/>
    </row>
    <row r="41" spans="1:6" s="46" customFormat="1" ht="15" customHeight="1">
      <c r="A41" s="48"/>
      <c r="B41" s="49"/>
      <c r="C41" s="60"/>
      <c r="D41" s="61"/>
      <c r="E41" s="60"/>
      <c r="F41" s="61"/>
    </row>
    <row r="42" spans="1:6" s="46" customFormat="1" ht="15" customHeight="1">
      <c r="A42" s="48"/>
      <c r="B42" s="49"/>
      <c r="C42" s="60"/>
      <c r="D42" s="61"/>
      <c r="E42" s="60"/>
      <c r="F42" s="61"/>
    </row>
    <row r="43" spans="1:6" s="46" customFormat="1" ht="15" customHeight="1">
      <c r="A43" s="48"/>
      <c r="B43" s="49"/>
      <c r="C43" s="60"/>
      <c r="D43" s="61"/>
      <c r="E43" s="60"/>
      <c r="F43" s="61"/>
    </row>
    <row r="44" spans="1:6" s="46" customFormat="1" ht="15" customHeight="1">
      <c r="A44" s="48"/>
      <c r="B44" s="49"/>
      <c r="C44" s="60"/>
      <c r="D44" s="61"/>
      <c r="E44" s="60"/>
      <c r="F44" s="61"/>
    </row>
    <row r="45" spans="1:6" s="46" customFormat="1" ht="15" customHeight="1">
      <c r="A45" s="48"/>
      <c r="B45" s="49"/>
      <c r="C45" s="60"/>
      <c r="D45" s="61"/>
      <c r="E45" s="60"/>
      <c r="F45" s="61"/>
    </row>
    <row r="46" spans="1:6" s="46" customFormat="1" ht="15" customHeight="1">
      <c r="A46" s="48"/>
      <c r="B46" s="49"/>
      <c r="C46" s="60"/>
      <c r="D46" s="61"/>
      <c r="E46" s="60"/>
      <c r="F46" s="61"/>
    </row>
    <row r="47" spans="1:6" s="46" customFormat="1" ht="15" customHeight="1">
      <c r="A47" s="48"/>
      <c r="B47" s="49"/>
      <c r="C47" s="60"/>
      <c r="D47" s="61"/>
      <c r="E47" s="60"/>
      <c r="F47" s="61"/>
    </row>
    <row r="48" spans="1:6" s="46" customFormat="1" ht="15" customHeight="1">
      <c r="A48" s="48"/>
      <c r="B48" s="49"/>
      <c r="C48" s="60"/>
      <c r="D48" s="61"/>
      <c r="E48" s="60"/>
      <c r="F48" s="61"/>
    </row>
    <row r="49" spans="1:6" s="46" customFormat="1" ht="15" customHeight="1">
      <c r="A49" s="48"/>
      <c r="B49" s="49"/>
      <c r="C49" s="60"/>
      <c r="D49" s="61"/>
      <c r="E49" s="60"/>
      <c r="F49" s="61"/>
    </row>
    <row r="50" spans="1:6" s="46" customFormat="1" ht="15" customHeight="1">
      <c r="A50" s="48"/>
      <c r="B50" s="49"/>
      <c r="C50" s="60"/>
      <c r="D50" s="61"/>
      <c r="E50" s="60"/>
      <c r="F50" s="61"/>
    </row>
    <row r="51" spans="1:6" s="46" customFormat="1" ht="15" customHeight="1">
      <c r="A51" s="48"/>
      <c r="B51" s="49"/>
      <c r="C51" s="60"/>
      <c r="D51" s="61"/>
      <c r="E51" s="60"/>
      <c r="F51" s="61"/>
    </row>
    <row r="52" spans="1:6" s="46" customFormat="1" ht="15" customHeight="1">
      <c r="A52" s="48"/>
      <c r="B52" s="49"/>
      <c r="C52" s="60"/>
      <c r="D52" s="61"/>
      <c r="E52" s="60"/>
      <c r="F52" s="61"/>
    </row>
    <row r="53" spans="1:6" s="46" customFormat="1" ht="15" customHeight="1">
      <c r="A53" s="48"/>
      <c r="B53" s="49"/>
      <c r="C53" s="60"/>
      <c r="D53" s="61"/>
      <c r="E53" s="60"/>
      <c r="F53" s="61"/>
    </row>
    <row r="54" spans="1:6" s="46" customFormat="1" ht="15" customHeight="1">
      <c r="A54" s="48"/>
      <c r="B54" s="49"/>
      <c r="C54" s="60"/>
      <c r="D54" s="61"/>
      <c r="E54" s="60"/>
      <c r="F54" s="61"/>
    </row>
    <row r="55" spans="1:6" s="46" customFormat="1" ht="15" customHeight="1">
      <c r="A55" s="48"/>
      <c r="B55" s="49"/>
      <c r="C55" s="60"/>
      <c r="D55" s="61"/>
      <c r="E55" s="60"/>
      <c r="F55" s="61"/>
    </row>
    <row r="56" spans="1:6" s="46" customFormat="1" ht="15" customHeight="1">
      <c r="A56" s="48"/>
      <c r="B56" s="49"/>
      <c r="C56" s="60"/>
      <c r="D56" s="61"/>
      <c r="E56" s="60"/>
      <c r="F56" s="61"/>
    </row>
    <row r="57" spans="1:6" s="46" customFormat="1" ht="15" customHeight="1">
      <c r="A57" s="48"/>
      <c r="B57" s="49"/>
      <c r="C57" s="60"/>
      <c r="D57" s="61"/>
      <c r="E57" s="60"/>
      <c r="F57" s="61"/>
    </row>
    <row r="58" spans="1:6" s="46" customFormat="1" ht="15" customHeight="1">
      <c r="A58" s="48"/>
      <c r="B58" s="49"/>
      <c r="C58" s="60"/>
      <c r="D58" s="61"/>
      <c r="E58" s="60"/>
      <c r="F58" s="61"/>
    </row>
    <row r="59" spans="1:6" s="46" customFormat="1" ht="15" customHeight="1">
      <c r="A59" s="48"/>
      <c r="B59" s="49"/>
      <c r="C59" s="60"/>
      <c r="D59" s="61"/>
      <c r="E59" s="60"/>
      <c r="F59" s="61"/>
    </row>
    <row r="60" spans="1:6" s="46" customFormat="1" ht="15" customHeight="1">
      <c r="A60" s="48"/>
      <c r="B60" s="49"/>
      <c r="C60" s="60"/>
      <c r="D60" s="61"/>
      <c r="E60" s="60"/>
      <c r="F60" s="61"/>
    </row>
  </sheetData>
  <sheetProtection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ASBiL</cp:lastModifiedBy>
  <cp:lastPrinted>2024-05-14T09:36:43Z</cp:lastPrinted>
  <dcterms:created xsi:type="dcterms:W3CDTF">2018-12-13T12:13:21Z</dcterms:created>
  <dcterms:modified xsi:type="dcterms:W3CDTF">2024-05-14T12:37:11Z</dcterms:modified>
  <cp:category/>
  <cp:version/>
  <cp:contentType/>
  <cp:contentStatus/>
</cp:coreProperties>
</file>